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3" i="2"/>
  <c r="AA64"/>
  <c r="AB64"/>
  <c r="AA43" l="1"/>
  <c r="AA44"/>
  <c r="AB119"/>
  <c r="AA119"/>
  <c r="AB118"/>
  <c r="AB117"/>
  <c r="AB116"/>
  <c r="AA116"/>
  <c r="AB115"/>
  <c r="AB113" s="1"/>
  <c r="AB112" s="1"/>
  <c r="AB111" s="1"/>
  <c r="AB110" s="1"/>
  <c r="AB109" s="1"/>
  <c r="AB108" s="1"/>
  <c r="AB107" s="1"/>
  <c r="AB106" s="1"/>
  <c r="AB105" s="1"/>
  <c r="AB104" s="1"/>
  <c r="AB103" s="1"/>
  <c r="AB102" s="1"/>
  <c r="AB101" s="1"/>
  <c r="AB100" s="1"/>
  <c r="AA115"/>
  <c r="AA107"/>
  <c r="AA108"/>
  <c r="AA109"/>
  <c r="AA110"/>
  <c r="AA111"/>
  <c r="AA112"/>
  <c r="AA113"/>
  <c r="AA100"/>
  <c r="AA101"/>
  <c r="AA102"/>
  <c r="AA103"/>
  <c r="AA104"/>
  <c r="AA105"/>
  <c r="AA99"/>
  <c r="AA97"/>
  <c r="AA91"/>
  <c r="AA92"/>
  <c r="AA93"/>
  <c r="AA94"/>
  <c r="AA95"/>
  <c r="AA96"/>
  <c r="AA71"/>
  <c r="AB71"/>
  <c r="AA72"/>
  <c r="AB72"/>
  <c r="AA73"/>
  <c r="AB73"/>
  <c r="AA74"/>
  <c r="AB74"/>
  <c r="AA75"/>
  <c r="AB75"/>
  <c r="AA76"/>
  <c r="AB76"/>
  <c r="AA77"/>
  <c r="AB77"/>
  <c r="AA78"/>
  <c r="AB78"/>
  <c r="AA79"/>
  <c r="AB79"/>
  <c r="AA81"/>
  <c r="AB81"/>
  <c r="AA82"/>
  <c r="AB82"/>
  <c r="AA83"/>
  <c r="AB83"/>
  <c r="AA84"/>
  <c r="AB84"/>
  <c r="AA85"/>
  <c r="AB85"/>
  <c r="AA86"/>
  <c r="AB86"/>
  <c r="AA87"/>
  <c r="AB87"/>
  <c r="AA88"/>
  <c r="AB88"/>
  <c r="AA65"/>
  <c r="AB65"/>
  <c r="AA52"/>
  <c r="AB52"/>
  <c r="AA5"/>
  <c r="AA6"/>
  <c r="AA8"/>
  <c r="AA9"/>
  <c r="AA10"/>
  <c r="AA11"/>
  <c r="AA13"/>
  <c r="AA14"/>
  <c r="AA15"/>
  <c r="AA16"/>
  <c r="AA17"/>
  <c r="AA18"/>
  <c r="AA19"/>
  <c r="AA20"/>
  <c r="AA21"/>
  <c r="AA22"/>
  <c r="AA23"/>
  <c r="AA24"/>
  <c r="AA25"/>
  <c r="AA27"/>
  <c r="AA28"/>
  <c r="AA29"/>
  <c r="AA30"/>
  <c r="AA31"/>
  <c r="AA32"/>
  <c r="AA34"/>
  <c r="AA35"/>
  <c r="AA36"/>
  <c r="AA38"/>
  <c r="AA39"/>
  <c r="K106"/>
  <c r="L106"/>
  <c r="L98" s="1"/>
  <c r="L90" s="1"/>
  <c r="M106"/>
  <c r="N106"/>
  <c r="N98" s="1"/>
  <c r="N90" s="1"/>
  <c r="O106"/>
  <c r="P106"/>
  <c r="P98" s="1"/>
  <c r="P90" s="1"/>
  <c r="Q106"/>
  <c r="R106"/>
  <c r="R98" s="1"/>
  <c r="R90" s="1"/>
  <c r="S106"/>
  <c r="T106"/>
  <c r="T98" s="1"/>
  <c r="T90" s="1"/>
  <c r="U106"/>
  <c r="V106"/>
  <c r="V98" s="1"/>
  <c r="V90" s="1"/>
  <c r="W106"/>
  <c r="X106"/>
  <c r="X98" s="1"/>
  <c r="X90" s="1"/>
  <c r="Y106"/>
  <c r="Z106"/>
  <c r="Z98" s="1"/>
  <c r="Z90" s="1"/>
  <c r="K98"/>
  <c r="M98"/>
  <c r="O98"/>
  <c r="Q98"/>
  <c r="S98"/>
  <c r="U98"/>
  <c r="W98"/>
  <c r="Y98"/>
  <c r="K90"/>
  <c r="M90"/>
  <c r="O90"/>
  <c r="Q90"/>
  <c r="S90"/>
  <c r="U90"/>
  <c r="W90"/>
  <c r="Y90"/>
  <c r="K80"/>
  <c r="L80"/>
  <c r="M80"/>
  <c r="N80"/>
  <c r="O80"/>
  <c r="P80"/>
  <c r="Q80"/>
  <c r="R80"/>
  <c r="S80"/>
  <c r="T80"/>
  <c r="U80"/>
  <c r="V80"/>
  <c r="W80"/>
  <c r="X80"/>
  <c r="Y80"/>
  <c r="Z80"/>
  <c r="K70"/>
  <c r="L70"/>
  <c r="M70"/>
  <c r="N70"/>
  <c r="O70"/>
  <c r="P70"/>
  <c r="S70"/>
  <c r="T70"/>
  <c r="U70"/>
  <c r="V70"/>
  <c r="W70"/>
  <c r="X70"/>
  <c r="Y70"/>
  <c r="Z70"/>
  <c r="K51"/>
  <c r="L51"/>
  <c r="M51"/>
  <c r="N51"/>
  <c r="O51"/>
  <c r="P51"/>
  <c r="Q51"/>
  <c r="R51"/>
  <c r="S51"/>
  <c r="T51"/>
  <c r="U51"/>
  <c r="V51"/>
  <c r="W51"/>
  <c r="X51"/>
  <c r="Y51"/>
  <c r="Z51"/>
  <c r="K50"/>
  <c r="L50"/>
  <c r="M50"/>
  <c r="N50"/>
  <c r="O50"/>
  <c r="P50"/>
  <c r="Q50"/>
  <c r="R50"/>
  <c r="S50"/>
  <c r="T50"/>
  <c r="U50"/>
  <c r="V50"/>
  <c r="W50"/>
  <c r="X50"/>
  <c r="Y50"/>
  <c r="Z50"/>
  <c r="Z42" s="1"/>
  <c r="L42"/>
  <c r="N42"/>
  <c r="P42"/>
  <c r="R42"/>
  <c r="T42"/>
  <c r="V42"/>
  <c r="X42"/>
  <c r="L41"/>
  <c r="N41"/>
  <c r="P41"/>
  <c r="R41"/>
  <c r="T41"/>
  <c r="V41"/>
  <c r="X41"/>
  <c r="Z41"/>
  <c r="K33"/>
  <c r="L33"/>
  <c r="M33"/>
  <c r="N33"/>
  <c r="O33"/>
  <c r="P33"/>
  <c r="Q33"/>
  <c r="R33"/>
  <c r="S33"/>
  <c r="T33"/>
  <c r="U33"/>
  <c r="V33"/>
  <c r="W33"/>
  <c r="X33"/>
  <c r="Y33"/>
  <c r="Z33"/>
  <c r="K37"/>
  <c r="L37"/>
  <c r="M37"/>
  <c r="N37"/>
  <c r="O37"/>
  <c r="P37"/>
  <c r="Q37"/>
  <c r="R37"/>
  <c r="S37"/>
  <c r="T37"/>
  <c r="U37"/>
  <c r="V37"/>
  <c r="W37"/>
  <c r="X37"/>
  <c r="Y37"/>
  <c r="Z37"/>
  <c r="K12"/>
  <c r="L12"/>
  <c r="M12"/>
  <c r="N12"/>
  <c r="O12"/>
  <c r="P12"/>
  <c r="Q12"/>
  <c r="R12"/>
  <c r="S12"/>
  <c r="T12"/>
  <c r="U12"/>
  <c r="V12"/>
  <c r="W12"/>
  <c r="X12"/>
  <c r="Y12"/>
  <c r="Z12"/>
  <c r="K26"/>
  <c r="L26"/>
  <c r="M26"/>
  <c r="N26"/>
  <c r="O26"/>
  <c r="P26"/>
  <c r="Q26"/>
  <c r="R26"/>
  <c r="S26"/>
  <c r="T26"/>
  <c r="U26"/>
  <c r="V26"/>
  <c r="W26"/>
  <c r="X26"/>
  <c r="Y26"/>
  <c r="Z26"/>
  <c r="I7"/>
  <c r="K7"/>
  <c r="L7"/>
  <c r="M7"/>
  <c r="N7"/>
  <c r="O7"/>
  <c r="P7"/>
  <c r="Q7"/>
  <c r="R7"/>
  <c r="S7"/>
  <c r="T7"/>
  <c r="U7"/>
  <c r="V7"/>
  <c r="W7"/>
  <c r="X7"/>
  <c r="Z7"/>
  <c r="K4"/>
  <c r="L4"/>
  <c r="M4"/>
  <c r="N4"/>
  <c r="O4"/>
  <c r="P4"/>
  <c r="Q4"/>
  <c r="R4"/>
  <c r="S4"/>
  <c r="T4"/>
  <c r="U4"/>
  <c r="V4"/>
  <c r="X4"/>
  <c r="Y4"/>
  <c r="Z4"/>
  <c r="AB99" l="1"/>
  <c r="AB98" s="1"/>
  <c r="AB97" s="1"/>
  <c r="AB96" s="1"/>
  <c r="AB95" s="1"/>
  <c r="AB94" s="1"/>
  <c r="AB93" s="1"/>
  <c r="AB92" s="1"/>
  <c r="AB91" s="1"/>
  <c r="AB90" s="1"/>
  <c r="E37"/>
  <c r="F37"/>
  <c r="G37"/>
  <c r="H37"/>
  <c r="I37"/>
  <c r="J37"/>
  <c r="D37"/>
  <c r="E33"/>
  <c r="F33"/>
  <c r="G33"/>
  <c r="H33"/>
  <c r="I33"/>
  <c r="J33"/>
  <c r="C33"/>
  <c r="D33"/>
  <c r="I26"/>
  <c r="J26"/>
  <c r="E26"/>
  <c r="F26"/>
  <c r="G26"/>
  <c r="H26"/>
  <c r="C26"/>
  <c r="D26"/>
  <c r="D70"/>
  <c r="E70"/>
  <c r="F70"/>
  <c r="G70"/>
  <c r="H70"/>
  <c r="I70"/>
  <c r="J70"/>
  <c r="C70"/>
  <c r="D80"/>
  <c r="E80"/>
  <c r="F80"/>
  <c r="G80"/>
  <c r="H80"/>
  <c r="I80"/>
  <c r="J80"/>
  <c r="C80"/>
  <c r="E106"/>
  <c r="F106"/>
  <c r="G106"/>
  <c r="H106"/>
  <c r="I106"/>
  <c r="J106"/>
  <c r="D106"/>
  <c r="C106"/>
  <c r="AA106" s="1"/>
  <c r="E98"/>
  <c r="F98"/>
  <c r="G98"/>
  <c r="H98"/>
  <c r="I98"/>
  <c r="J98"/>
  <c r="D98"/>
  <c r="D90" s="1"/>
  <c r="C98"/>
  <c r="AA98" s="1"/>
  <c r="E90"/>
  <c r="F90"/>
  <c r="G90"/>
  <c r="H90"/>
  <c r="I90"/>
  <c r="J90"/>
  <c r="C90"/>
  <c r="AA90" s="1"/>
  <c r="E51"/>
  <c r="F51"/>
  <c r="G51"/>
  <c r="H51"/>
  <c r="I51"/>
  <c r="J51"/>
  <c r="E50"/>
  <c r="F50"/>
  <c r="G50"/>
  <c r="H50"/>
  <c r="I50"/>
  <c r="J50"/>
  <c r="F41"/>
  <c r="H41"/>
  <c r="J41"/>
  <c r="D41"/>
  <c r="E12"/>
  <c r="F12"/>
  <c r="G12"/>
  <c r="H12"/>
  <c r="I12"/>
  <c r="J12"/>
  <c r="D12"/>
  <c r="E7"/>
  <c r="F7"/>
  <c r="G7"/>
  <c r="H7"/>
  <c r="J7"/>
  <c r="C7"/>
  <c r="D7"/>
  <c r="E4"/>
  <c r="F4"/>
  <c r="G4"/>
  <c r="H4"/>
  <c r="I4"/>
  <c r="J4"/>
  <c r="D4"/>
  <c r="C4"/>
  <c r="J183" i="1"/>
  <c r="F183"/>
  <c r="G183"/>
  <c r="H183"/>
  <c r="I183"/>
  <c r="K183"/>
  <c r="L183"/>
  <c r="M183"/>
  <c r="N183"/>
  <c r="D183"/>
  <c r="F162"/>
  <c r="F160" s="1"/>
  <c r="G162"/>
  <c r="H162"/>
  <c r="H160" s="1"/>
  <c r="I162"/>
  <c r="J162"/>
  <c r="J160" s="1"/>
  <c r="K162"/>
  <c r="K160" s="1"/>
  <c r="L162"/>
  <c r="L160" s="1"/>
  <c r="M162"/>
  <c r="M160" s="1"/>
  <c r="N162"/>
  <c r="N160" s="1"/>
  <c r="E162"/>
  <c r="D162"/>
  <c r="D160" s="1"/>
  <c r="C162"/>
  <c r="O221"/>
  <c r="O168"/>
  <c r="O195"/>
  <c r="O182"/>
  <c r="O39"/>
  <c r="D14"/>
  <c r="C14"/>
  <c r="C8"/>
  <c r="D8"/>
  <c r="N4"/>
  <c r="D4"/>
  <c r="O246"/>
  <c r="O247"/>
  <c r="O249"/>
  <c r="O250"/>
  <c r="I245"/>
  <c r="J245"/>
  <c r="K245"/>
  <c r="M245"/>
  <c r="N245"/>
  <c r="O282"/>
  <c r="O283"/>
  <c r="O281"/>
  <c r="D248"/>
  <c r="E248"/>
  <c r="E243" s="1"/>
  <c r="F248"/>
  <c r="G248"/>
  <c r="G243" s="1"/>
  <c r="H248"/>
  <c r="I248"/>
  <c r="J248"/>
  <c r="K248"/>
  <c r="L248"/>
  <c r="M248"/>
  <c r="M243" s="1"/>
  <c r="N248"/>
  <c r="C248"/>
  <c r="O187"/>
  <c r="O188"/>
  <c r="O189"/>
  <c r="O190"/>
  <c r="O192"/>
  <c r="O193"/>
  <c r="O194"/>
  <c r="O196"/>
  <c r="O197"/>
  <c r="O199"/>
  <c r="O200"/>
  <c r="O201"/>
  <c r="O202"/>
  <c r="O203"/>
  <c r="O204"/>
  <c r="O205"/>
  <c r="O180"/>
  <c r="O206"/>
  <c r="O207"/>
  <c r="O208"/>
  <c r="O209"/>
  <c r="O217"/>
  <c r="O218"/>
  <c r="O219"/>
  <c r="O220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186"/>
  <c r="E183"/>
  <c r="C183"/>
  <c r="O165"/>
  <c r="O166"/>
  <c r="O185"/>
  <c r="O167"/>
  <c r="O198"/>
  <c r="O210"/>
  <c r="O211"/>
  <c r="O212"/>
  <c r="O213"/>
  <c r="O214"/>
  <c r="O215"/>
  <c r="O216"/>
  <c r="O169"/>
  <c r="O170"/>
  <c r="O171"/>
  <c r="O172"/>
  <c r="O173"/>
  <c r="O174"/>
  <c r="O175"/>
  <c r="O176"/>
  <c r="O177"/>
  <c r="O178"/>
  <c r="O179"/>
  <c r="O181"/>
  <c r="O164"/>
  <c r="O40"/>
  <c r="O37"/>
  <c r="O35"/>
  <c r="O36"/>
  <c r="O34"/>
  <c r="O32"/>
  <c r="O30"/>
  <c r="O31"/>
  <c r="O27"/>
  <c r="O28"/>
  <c r="O29"/>
  <c r="O26"/>
  <c r="O24"/>
  <c r="O22"/>
  <c r="O23"/>
  <c r="O20"/>
  <c r="O21"/>
  <c r="O18"/>
  <c r="O19"/>
  <c r="O17"/>
  <c r="O16"/>
  <c r="O13"/>
  <c r="O12"/>
  <c r="O11"/>
  <c r="O10"/>
  <c r="O7"/>
  <c r="O6"/>
  <c r="AA70" i="2" l="1"/>
  <c r="AA50"/>
  <c r="AA80"/>
  <c r="I160" i="1"/>
  <c r="AB70" i="2"/>
  <c r="AB80"/>
  <c r="AA7"/>
  <c r="C4" i="1"/>
  <c r="O4" s="1"/>
  <c r="AA4" i="2"/>
  <c r="AB51"/>
  <c r="AA12"/>
  <c r="J42"/>
  <c r="H42"/>
  <c r="F42"/>
  <c r="AA51"/>
  <c r="AA26"/>
  <c r="AA33"/>
  <c r="AA37"/>
  <c r="AB50"/>
  <c r="E160" i="1"/>
  <c r="C160"/>
  <c r="G160"/>
  <c r="O183"/>
  <c r="O162"/>
  <c r="I243"/>
  <c r="O14"/>
  <c r="O248"/>
  <c r="D243"/>
  <c r="N243"/>
  <c r="J243"/>
  <c r="C243"/>
  <c r="K243"/>
  <c r="O245"/>
  <c r="O8"/>
  <c r="D42" i="2" l="1"/>
  <c r="O160" i="1"/>
  <c r="O243"/>
</calcChain>
</file>

<file path=xl/sharedStrings.xml><?xml version="1.0" encoding="utf-8"?>
<sst xmlns="http://schemas.openxmlformats.org/spreadsheetml/2006/main" count="746" uniqueCount="466">
  <si>
    <t>№ п/п</t>
  </si>
  <si>
    <t xml:space="preserve">Выполняемые мероприятия </t>
  </si>
  <si>
    <t>1 квартал</t>
  </si>
  <si>
    <t>2 квартал</t>
  </si>
  <si>
    <t>3 квартал</t>
  </si>
  <si>
    <t>4 квартал</t>
  </si>
  <si>
    <t>Всего 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</si>
  <si>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</si>
  <si>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</si>
  <si>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</si>
  <si>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</si>
  <si>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</si>
  <si>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</si>
  <si>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</si>
  <si>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</si>
  <si>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</si>
  <si>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</si>
  <si>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</si>
  <si>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</si>
  <si>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Информация о результатах контрольных мероприятий</t>
  </si>
  <si>
    <t>1.</t>
  </si>
  <si>
    <t>Количество проведенных контрольных мероприятий, всего,</t>
  </si>
  <si>
    <t>из них:</t>
  </si>
  <si>
    <t>1.1.</t>
  </si>
  <si>
    <t>согласно утвержденному годовому плану контрольных мероприятий</t>
  </si>
  <si>
    <t>1.2.</t>
  </si>
  <si>
    <t>по результатам мониторинга качества оказания государственных услуг</t>
  </si>
  <si>
    <t>2.</t>
  </si>
  <si>
    <t>Количество объектов контрольных мероприятий, всего,</t>
  </si>
  <si>
    <t>2.1.</t>
  </si>
  <si>
    <t>местных исполнительных органов</t>
  </si>
  <si>
    <t>2.2.</t>
  </si>
  <si>
    <t>подведомственных организаций</t>
  </si>
  <si>
    <t>2.3.</t>
  </si>
  <si>
    <t xml:space="preserve">физических лиц, оказывающих государственные услуги в соответствии с законодательством Республики Казахстан </t>
  </si>
  <si>
    <t>2.4.</t>
  </si>
  <si>
    <t>юридических лиц, оказывающих государственные услуги в соответствии с законодательством Республики Казахстан (не являющихся государственными органами или подведомственными организациями)</t>
  </si>
  <si>
    <t>3.</t>
  </si>
  <si>
    <t>Количество выявленных нарушений, всего,</t>
  </si>
  <si>
    <t>3.1.</t>
  </si>
  <si>
    <t>факты нарушений сроков оказания государственных услуг</t>
  </si>
  <si>
    <t>3.2.</t>
  </si>
  <si>
    <t>факты оказания государственных услуг при отсутствии полного пакета документов, предусмотренного утвержденным стандартом государственной услуги</t>
  </si>
  <si>
    <t>3.3.</t>
  </si>
  <si>
    <t>факты отказа в оказании государственной услуги по основаниям, не предусмотренным законами Республики Казахстан</t>
  </si>
  <si>
    <t>3.4.</t>
  </si>
  <si>
    <t>факты истребования документов, не предусмотренных утвержденным стандартом государственной услуги</t>
  </si>
  <si>
    <t>3.5.</t>
  </si>
  <si>
    <t>факты нарушений иных требований законодательства в сфере оказания государственных услуг</t>
  </si>
  <si>
    <t>4.</t>
  </si>
  <si>
    <t>Количество нарушений, по итогам которых приняты меры по восстановлению нарушенных прав услугополучателей</t>
  </si>
  <si>
    <t>5.</t>
  </si>
  <si>
    <t>Количество лиц, восстановивших нарушенные права при получении государственных услуг</t>
  </si>
  <si>
    <t>6.</t>
  </si>
  <si>
    <t xml:space="preserve">Количество выявленных в ходе контрольных мероприятий нарушений сроков рассмотрения жалоб  </t>
  </si>
  <si>
    <t>7.</t>
  </si>
  <si>
    <t>Количество наложенных дисциплинарных взысканий по итогам контрольных мероприятий, всего,</t>
  </si>
  <si>
    <t>7.1.</t>
  </si>
  <si>
    <t>замечание</t>
  </si>
  <si>
    <t>7.2.</t>
  </si>
  <si>
    <t>выговор</t>
  </si>
  <si>
    <t>7.3.</t>
  </si>
  <si>
    <t>строгий выговор</t>
  </si>
  <si>
    <t>7.4.</t>
  </si>
  <si>
    <t>предупреждение о неполном служебном соответствии</t>
  </si>
  <si>
    <t>7.5.</t>
  </si>
  <si>
    <t>понижение в должности</t>
  </si>
  <si>
    <t>7.6.</t>
  </si>
  <si>
    <t>увольнение с занимаемой должности</t>
  </si>
  <si>
    <t>8.</t>
  </si>
  <si>
    <t>Количество лиц, привлеченных к дисциплинарной ответственности, всего,</t>
  </si>
  <si>
    <t>8.1.</t>
  </si>
  <si>
    <t>сотрудники местных исполнительных органов</t>
  </si>
  <si>
    <t>8.2.</t>
  </si>
  <si>
    <t>сотрудники подведомственных организаций</t>
  </si>
  <si>
    <t>8.3.</t>
  </si>
  <si>
    <t>иные лица</t>
  </si>
  <si>
    <t>9.</t>
  </si>
  <si>
    <t>Количество выработанных рекомендаций по итогам контрольных мероприятий, всего,</t>
  </si>
  <si>
    <t>9.1.</t>
  </si>
  <si>
    <t xml:space="preserve">исполненных </t>
  </si>
  <si>
    <t>9.2.</t>
  </si>
  <si>
    <t xml:space="preserve">неисполненных </t>
  </si>
  <si>
    <t>2. Информация о результатах мониторинга качества оказания государственных услуг</t>
  </si>
  <si>
    <t>10.</t>
  </si>
  <si>
    <t>Общее количество видов государственных услуг в Реестре государственных услуг, всего,</t>
  </si>
  <si>
    <t>10.1.</t>
  </si>
  <si>
    <t>включенных в Реестр государственных услуг в отчетном периоде, в том числе по видам услуг:</t>
  </si>
  <si>
    <t>11.</t>
  </si>
  <si>
    <t>Общее количество утвержденных регламентов государственных услуг</t>
  </si>
  <si>
    <t>12.</t>
  </si>
  <si>
    <t>Количество оказанных государственных услуг – всего,</t>
  </si>
  <si>
    <t>12.1.</t>
  </si>
  <si>
    <t xml:space="preserve">оказанных услугодателями (за исключением оказанных через Государственную корпорацию) в бумажной форме, всего, </t>
  </si>
  <si>
    <t>в том числе по видам услуг:</t>
  </si>
  <si>
    <t xml:space="preserve">Наименование государственной услуги </t>
  </si>
  <si>
    <t>12.2.</t>
  </si>
  <si>
    <t>оказанных услугодателями (за исключением оказанных через Государственную корпорацию) в бумажной форме, но которые могли быть оказаны через веб-портал «электронного правительства» и (или) Государственную корпорацию, всего,</t>
  </si>
  <si>
    <t>12.3.</t>
  </si>
  <si>
    <t>Оказанных в электронном виде через информационные системы услугодателя,</t>
  </si>
  <si>
    <t>13.</t>
  </si>
  <si>
    <t>Количество отказов в оказании государственных услуг, всего,</t>
  </si>
  <si>
    <t>количество обоснованных отказов</t>
  </si>
  <si>
    <t>выданных в электронном виде</t>
  </si>
  <si>
    <t>выданных в бумажном виде</t>
  </si>
  <si>
    <t>количество необоснованных отказов</t>
  </si>
  <si>
    <t>14.</t>
  </si>
  <si>
    <t>Количество государственных услуг, оказанных с нарушением установленных сроков, всего,</t>
  </si>
  <si>
    <t>в том числе:</t>
  </si>
  <si>
    <t>14.1.</t>
  </si>
  <si>
    <t>оказанных с нарушением установленных сроков услугодателями (за исключением оказанных через Государственную корпорацию) в бумажном виде, всего,</t>
  </si>
  <si>
    <t>14.2.</t>
  </si>
  <si>
    <t xml:space="preserve">оказанных с нарушением установленных сроков в электронном виде, всего, </t>
  </si>
  <si>
    <t>15.</t>
  </si>
  <si>
    <t xml:space="preserve">Количество жалоб на качество оказанных государственных услуг – всего, </t>
  </si>
  <si>
    <t xml:space="preserve">Количество жалоб на качество государственных услуг, оказанных услугодателями (за исключением оказанных через Государственную корпорацию) в бумажном виде, всего, </t>
  </si>
  <si>
    <t xml:space="preserve">Количество жалоб на качество государственных услуг, оказанных в электронном виде, всего, </t>
  </si>
  <si>
    <t>16.</t>
  </si>
  <si>
    <t>Источники поступления жалоб на качество оказания государственной услуги:</t>
  </si>
  <si>
    <t>от физических лиц</t>
  </si>
  <si>
    <t>от государственных органов</t>
  </si>
  <si>
    <t>от юридических лиц</t>
  </si>
  <si>
    <t>поручения уполномоченного органа по оценке и контролю за качеством оказания государственных услуг</t>
  </si>
  <si>
    <t>от акимата области</t>
  </si>
  <si>
    <t>из средств массовой информации</t>
  </si>
  <si>
    <t>из других источников</t>
  </si>
  <si>
    <t>17.</t>
  </si>
  <si>
    <t>Количество нарушений сроков рассмотрения жалоб лиц на качество оказанных государственных услуг, всего, в том числе:</t>
  </si>
  <si>
    <t>оказанных услугодателями (за исключением оказанных через Государственную корпорацию) в бумажном виде, всего, в том числе по видам услуг:</t>
  </si>
  <si>
    <t xml:space="preserve">оказанных в электронном виде, всего, </t>
  </si>
  <si>
    <t>18.</t>
  </si>
  <si>
    <t>19.</t>
  </si>
  <si>
    <t>20.</t>
  </si>
  <si>
    <t>Количество проведенных разъяснительных мероприятий по повышению качества оказания государственных услуг</t>
  </si>
  <si>
    <t>21.</t>
  </si>
  <si>
    <t>Охват населения разъяснительными мероприятиями по повышению качества оказания государственных услуг</t>
  </si>
  <si>
    <t>22.</t>
  </si>
  <si>
    <t>Количество лиц, прошедших курсы повышения квалификации по вопросам оказания государственных услуг</t>
  </si>
  <si>
    <t>13.2</t>
  </si>
  <si>
    <t>13.1.1</t>
  </si>
  <si>
    <t>13.1.2</t>
  </si>
  <si>
    <t xml:space="preserve">13.1               </t>
  </si>
  <si>
    <t>13.2.1</t>
  </si>
  <si>
    <t>13.2.2</t>
  </si>
  <si>
    <t>15.1</t>
  </si>
  <si>
    <t>15.2</t>
  </si>
  <si>
    <t>16.1</t>
  </si>
  <si>
    <t>16.2</t>
  </si>
  <si>
    <t>16.3</t>
  </si>
  <si>
    <t>16.4</t>
  </si>
  <si>
    <t>16.5</t>
  </si>
  <si>
    <t>16.6</t>
  </si>
  <si>
    <t>16.7</t>
  </si>
  <si>
    <t>17.1</t>
  </si>
  <si>
    <t>17.2</t>
  </si>
  <si>
    <t>М.П.</t>
  </si>
  <si>
    <t>Регистрация установления отцовства, в том числе внесение изменений, дополнений и исправлений в записи актов гражданского состояния</t>
  </si>
  <si>
    <t>Регистрация усыновления (удочерения), в том числе внесение изменений, дополнений и исправлений в записи актов гражданского состояния</t>
  </si>
  <si>
    <t>Предоставление бесплатного подвоза к общеобразовательным организациям и обратно домой детям, проживающим в отдаленных сельских пунктах</t>
  </si>
  <si>
    <t>Оформление документов на инвалидов для предоставления им протезно-ортопедической помощи</t>
  </si>
  <si>
    <t>Обеспечение инвалидов сурдо-тифлотехническими и обязательными гигиеническими средствами</t>
  </si>
  <si>
    <t>Оформление документов на инвалидов для предоставления им услуги индивидуального помощника для инвалидов первой группы, имеющих затруднение в передвижении, и специалиста жестового языка для инвалидов по слуху</t>
  </si>
  <si>
    <t>Предоставление инвалидам кресла-колясок</t>
  </si>
  <si>
    <t>Обеспечение инвалидов санаторно-курортным лечением</t>
  </si>
  <si>
    <t>Оформление документов на оказание специальных социальных услуг в условиях ухода на дому</t>
  </si>
  <si>
    <t>Оформление документов на оказание специальных социальных услуг в медико-социальных учреждениях (организациях)</t>
  </si>
  <si>
    <t>Прием документов для участия в конкурсе на присуждение гранта «Лучшая организация среднего образования»</t>
  </si>
  <si>
    <t>Прием документов для участия в конкурсе на присуждение звания «Лучший педагог»</t>
  </si>
  <si>
    <t>Прием документов для участия в конкурсе на замещение руководителей государственных учреждений среднего образования</t>
  </si>
  <si>
    <t>Прием документов для прохождения аттестации на присвоение (подтверждение) квалификационных категорий педагогическим работникам и приравненным к ним лицам организаций образования, реализующих программы дошкольного воспитания и обучения, начального, основного среднего, общего среднего, технического и профессионального, послесреднего образования</t>
  </si>
  <si>
    <t>Предоставление водных объектов в обособленное или совместное пользование на конкурсной основе</t>
  </si>
  <si>
    <t>Принятие местными исполнительными органами области решения по закреплению охотничьих угодий и рыбохозяйственных водоемов и (или) участков за пользователями животным миром и установлению сервитутов для нужд охотничьего и рыбного хозяйства</t>
  </si>
  <si>
    <t>Выдача разрешения на привлечение денег дольщиков</t>
  </si>
  <si>
    <t>Выдача выписки об учетной записи договора о долевом участии в жилищном строительстве</t>
  </si>
  <si>
    <t>Прием документов и зачисление детей в дошкольные организации образования</t>
  </si>
  <si>
    <t>Прием документов для организации индивидуального бесплатного обучения на дому детей, которые по состоянию здоровья в течение длительного времени не могут посещать организации начального, основного среднего, общего среднего образования</t>
  </si>
  <si>
    <t>Прием документов и зачисление в организации дополнительного образования для детей по предоставлению им дополнительного образования</t>
  </si>
  <si>
    <t>Регистрация лиц, ищущих работу, в качестве безработно</t>
  </si>
  <si>
    <t>Выдача удостоверений на право управления тракторами и изготовленными на их базе самоходными шасси и механизмами, самоходными сельскохозяйственными, мелиоративными и дорожно-строительными машинами и механизмами, а также специальными машинами повышенной проходимости</t>
  </si>
  <si>
    <t>Регистрация перемены имени, отчества, фамилии, в том числе внесение изменений, дополнений и исправлений в записи актов гражданского состояния</t>
  </si>
  <si>
    <t>Регистрация смерти, в том числе внесение изменений, дополнений и исправлений в записи актов гражданского состояния</t>
  </si>
  <si>
    <t>Восстановление записей актов гражданского состояния</t>
  </si>
  <si>
    <t>Регистрация заключения брака (супружества), в том числе внесение изменений, дополнений и исправлений в записи актов гражданского состояния</t>
  </si>
  <si>
    <t>Регистрация расторжения брака (супружества), в том числе внесение изменений, дополнений и исправлений в записи актов гражданского состояния</t>
  </si>
  <si>
    <t>Регистрация рождения ребенка, в том числе внесение изменений, дополнений и исправлений в записи актов гражданского состояния</t>
  </si>
  <si>
    <t>Постановка на очередь детей дошкольного возраста (до 7 лет) для направления в детские дошкольные организации</t>
  </si>
  <si>
    <t>Предоставление бесплатного и льготного питания отдельным категориям обучающихся и воспитанников в общеобразовательных школах</t>
  </si>
  <si>
    <t>Возмещение затрат на обучение на дому детей-инвалидов</t>
  </si>
  <si>
    <t>Назначение выплаты пособия опекунам или попечителям на содержание ребенка-сироты (детей-сирот) и ребенка (детей), оставшегося без попечения родителей</t>
  </si>
  <si>
    <t>Передача ребенка (детей) на патронатное воспитание</t>
  </si>
  <si>
    <t>Назначение выплаты денежных средств на содержание ребенка (детей), переданного патронатным воспитателям</t>
  </si>
  <si>
    <t>Постановка на учет лиц, желающих усыновить детей</t>
  </si>
  <si>
    <t>Назначение единовременной денежной выплаты в связи с усыновлением ребенка-сироты и (или) ребенка, оставшегося без попечения родителей</t>
  </si>
  <si>
    <t>Назначение государственной адресной социальной помощи</t>
  </si>
  <si>
    <t>Назначение социальной помощи отдельным категориям нуждающихся граждан по решениям местных представительных органов</t>
  </si>
  <si>
    <t>Назначение социальной помощи специалистам социальной сферы, проживающим и работающим в сельских населенных пунктах, по приобретению топлива</t>
  </si>
  <si>
    <t>Регистрация граждан, пострадавших вследствие ядерных испытаний на Семипалатинском испытательном ядерном полигоне, выплата единовременной государственной денежной компенсации, выдача удостоверений</t>
  </si>
  <si>
    <t>Предоставление мер социальной поддержки специалистам в области здравоохранения, образования, социального обеспечения, культуры, спорта и агропромышленного комплекса, прибывшим для работы и проживания в сельские населенные пункты</t>
  </si>
  <si>
    <t>Выдача справки, подтверждающей принадлежность заявителя (семьи) к получателям адресной социальной помощи</t>
  </si>
  <si>
    <t>Проведение ежегодного государственного технического осмотра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 сельскохозяйственных, мелиоративных и дорожно-строительных машин и механизмов, а также специальных машин повышенной проходимости</t>
  </si>
  <si>
    <t>Выдача разрешения на размещение наружной (визуальной) рекламы на объектах стационарного размещения рекламы в полосе отвода автомобильных дорог общего пользования областного и районного значения</t>
  </si>
  <si>
    <t>Выдача ветеринарно-санитарного заключения на объекты государственного ветеринарно-санитарного контроля и надзора</t>
  </si>
  <si>
    <t>Выдача справок о наличии личного подсобного хозяйства</t>
  </si>
  <si>
    <t>Выдача ветеринарной справки</t>
  </si>
  <si>
    <t>Субсидирование повышения урожайности и качества продукции растениеводства, стоимости горюче-смазочных материалов и других товарно-материальных ценностей, необходимых для проведения весенне-полевых и уборочных работ, путем субсидирования производства приоритетных культур</t>
  </si>
  <si>
    <t>Субсидирование стоимости затрат на возделывание сельскохозяйственных культур в защищенном грунте</t>
  </si>
  <si>
    <t>Субсидирование стоимости затрат на закладку и выращивание (в том числе восстановление) многолетних насаждений плодово-ягодных культур и винограда</t>
  </si>
  <si>
    <t>Проведение идентификации сельскохозяйственных животных, с выдачей ветеринарного паспорта</t>
  </si>
  <si>
    <t>Аттестация физических и юридических лиц, осуществляющих предпринимательскую деятельность в области ветеринарии</t>
  </si>
  <si>
    <t>Выдача заключения о технической целесообразности строительства дублирующих (шунтирующих) линий электропередачи и подстанций для объектов 110 кВ и ниже, 220 кВ и выше</t>
  </si>
  <si>
    <t>Утверждение кадастровой (оценочной) стоимости конкретных земельных участков, продаваемых в частную собственность государством</t>
  </si>
  <si>
    <t>Утверждение землеустроительных проектов по формированию земельных участков</t>
  </si>
  <si>
    <t>Выдача решения на изменение целевого назначения земельного участка</t>
  </si>
  <si>
    <t>Выдача разрешения на использование земельного участка для изыскательских работ</t>
  </si>
  <si>
    <t>Приобретение прав на земельные участки, которые находятся в государственной собственности, на торгах (конкурсах, аукционах)</t>
  </si>
  <si>
    <t>Приобретение прав на земельные участки, которые находятся в государственной собственности, не требующее проведения торгов (конкурсов, аукционов)</t>
  </si>
  <si>
    <t>Принятие решения о предоставлении земельных участков для размещения объектов дорожного сервиса в придорожных полосах или объектов за их пределами, когда для доступа к ним требуется подъезд</t>
  </si>
  <si>
    <t>Предоставление исходных материалов при разработке проектов строительства и реконструкции (перепланировки и переоборудования)</t>
  </si>
  <si>
    <t>Выдача решения на реконструкцию (перепланировку, переоборудование) помещений (отдельных частей) существующих зданий, не связанных с изменением несущих и ограждающих конструкций, инженерных систем и оборудования</t>
  </si>
  <si>
    <t>Прием документов и зачисление в организации образования независимо от ведомственной подчиненности для обучения по общеобразовательным программам начального, основного среднего, общего среднего образования</t>
  </si>
  <si>
    <t>Выдача направлений лицам на участие в активных мерах содействия занятости</t>
  </si>
  <si>
    <t>Регистрация лиц, ищущих работу</t>
  </si>
  <si>
    <t>Реабилитация и социальная адаптация детей и подростков с проблемами в развитии</t>
  </si>
  <si>
    <t>Оказание консультативной помощи семьям, воспитывающим детей с ограниченными возможностями</t>
  </si>
  <si>
    <t>Выдача повторных свидетельств или справок о регистрации актов гражданского состояния</t>
  </si>
  <si>
    <t>Выдача дубликатов документов об основном среднем, общем среднем образовании</t>
  </si>
  <si>
    <t>Постановка на учет и очередность, а также принятие местными исполнительными органами решения о предоставлении жилища гражданам, нуждающимся в  жилище из государственного жилищного фонда или жилище, арендованном местным исполнительным органом в частном жилищном фонде</t>
  </si>
  <si>
    <t>Наименование государственного органа:</t>
  </si>
  <si>
    <t>КГУ "Аппарат акима Тайыншинского района Северо-Казахстанской области"</t>
  </si>
  <si>
    <t>Адрес: г. Тайынша, улица Конституции Казахстан 197</t>
  </si>
  <si>
    <t>Выдача справок по опеке и попечительству</t>
  </si>
  <si>
    <t>Установление опеки или попечительства над ребенком- сиротой (детьми-сиротами) и ребенком (детьми), оставшимся без попечения родителей</t>
  </si>
  <si>
    <t>Выдача справок органов, осуществляющих функции по опеке или попечительству, для оформления сделок с имуществом, принадлежащим на праве собственности несовершеннолетним детям</t>
  </si>
  <si>
    <t>Выдача разрешения на обучение в форме экстерната в организациях основного среднего, общего среднего образования</t>
  </si>
  <si>
    <t>Выдачаудостоверенияреабилитированномулицу</t>
  </si>
  <si>
    <t>Предоставлениеинвалидамкресла-колясок</t>
  </si>
  <si>
    <t>Регистрация лиц, ищущих работу, в качестве безработного</t>
  </si>
  <si>
    <t>Предоставление информации об отсутствии (наличии) обременений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 сельскохозяйственных, мелиоративных и дорожно-строительных машин и механизмов, а также специальных машин повышенной проходимости</t>
  </si>
  <si>
    <t>Выдачаветеринарнойсправки</t>
  </si>
  <si>
    <t>Выдача разрешения на перевод сельскохозяйственных угодий из одного вида в другой</t>
  </si>
  <si>
    <t>Предоставление земельного участка для строительства объекта в черте населенного пункта</t>
  </si>
  <si>
    <t>Присвоение спортивных разрядов: спортсмен 2 разряда, спортсмен 3 разряда, спортсмен 1 юношеского разряда, спортсмен 2 юношеского разряда, спортсмен 3 юношеского разряда и квалификационных категорий: тренер высшего уровня квалификации второй категории, тренер среднего уровня квалификации второй категории, методист высшего уровня квалификации второй категории, методист среднего уровня квалификации второй категории, инструктор-спортсмен высшего уровня квалификации второй категории, спортивный судья</t>
  </si>
  <si>
    <t>Выдача справки по определению адреса объектов недвижимости на территории Республики Казахстан</t>
  </si>
  <si>
    <t>Согласованиеэскиза (эскизногопроекта)</t>
  </si>
  <si>
    <t>Назначениежилищнойпомощи</t>
  </si>
  <si>
    <t>Выдача справки о наличии (отсутствии) в постоянном пользовании жилища из коммунального жилищного фонда или жилища, арендованного местным исполнительным органом в частном жилищном фонде, гражданам, нуждающимся в жилище из жилищного фонда государственного предприятия либо государственного учреждения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</si>
  <si>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</si>
  <si>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</si>
  <si>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</si>
  <si>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</si>
  <si>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</si>
  <si>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</si>
  <si>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</si>
  <si>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</si>
  <si>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</si>
  <si>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</si>
  <si>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</si>
  <si>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</si>
  <si>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</si>
  <si>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</si>
  <si>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</si>
  <si>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</si>
  <si>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</si>
  <si>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</si>
  <si>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</si>
  <si>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</si>
  <si>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</si>
  <si>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</si>
  <si>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</si>
  <si>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</si>
  <si>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</si>
  <si>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</si>
  <si>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</si>
  <si>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</si>
  <si>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</si>
  <si>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</si>
  <si>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</si>
  <si>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</si>
  <si>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</si>
  <si>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</si>
  <si>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</si>
  <si>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</si>
  <si>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</si>
  <si>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</si>
  <si>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</si>
  <si>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</si>
  <si>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</si>
  <si>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</si>
  <si>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</si>
  <si>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</si>
  <si>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</si>
  <si>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</si>
  <si>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</si>
  <si>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</si>
  <si>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</si>
  <si>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</si>
  <si>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</si>
  <si>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</si>
  <si>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</si>
  <si>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</si>
  <si>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</si>
  <si>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</si>
  <si>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</si>
  <si>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</si>
  <si>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</si>
  <si>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</si>
  <si>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</si>
  <si>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</si>
  <si>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</si>
  <si>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</si>
  <si>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</si>
  <si>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</si>
  <si>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</si>
  <si>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</si>
  <si>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</si>
  <si>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</si>
  <si>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</si>
  <si>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</si>
  <si>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</si>
  <si>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</si>
  <si>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</si>
  <si>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</si>
  <si>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</si>
  <si>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</si>
  <si>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</si>
  <si>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</si>
  <si>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</si>
  <si>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</si>
  <si>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</si>
  <si>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</si>
  <si>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</si>
  <si>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</si>
  <si>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</si>
  <si>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</si>
  <si>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</si>
  <si>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</si>
  <si>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Аннулирование записей актов гражданского состояния</t>
  </si>
  <si>
    <t>Выдача разрешения на свидания с ребенком родителям, лишенным родительских прав, не оказывающие на ребенка негативного влияния</t>
  </si>
  <si>
    <t>Предоставление бесплатного питания отдельным категориям граждан, а также лицам, находящимся под опекой (попечительством) и патронатом, обучающимся и воспитанникам организаций технического и профессионального, послесреднего и высшего образования</t>
  </si>
  <si>
    <t>Прием документов на конкурс по размещению государственного образовательного заказа на подготовку кадров с техническим, профессиональным и послесредним образованием</t>
  </si>
  <si>
    <t>Выдача свидетельства на право обслуживания маршрутов регулярных внутриреспубликанских автомобильных перевозок</t>
  </si>
  <si>
    <t>Субсидирование убытков перевозчика, связанных с осуществлением автомобильных пассажирских перевозок по социально значимым сообщениям в межрайонном (междугородном внутриобластном), внутрирайонном, городском (сельском) и пригородном сообщениях</t>
  </si>
  <si>
    <t>Определение делимости и неделимости земельных участков</t>
  </si>
  <si>
    <t>Согласование и выдача проекта рекультивации нарушенных земель</t>
  </si>
  <si>
    <t xml:space="preserve">Выдача жилища чемпионам и призерам Олимпийских, Паралимпийских и Сурдлимпийских игр </t>
  </si>
  <si>
    <t>Приватизация жилищ из государственного жилищного фонда</t>
  </si>
  <si>
    <t xml:space="preserve">                 (фамилия, имя, отчество (при его наличии), подпись)</t>
  </si>
  <si>
    <t>Передача ребенка (детей) на воспитание в приемную семью и назначение выплаты денежных средств на их содержание</t>
  </si>
  <si>
    <t>Актуализация данных о физическом лице, за которого взносы на обязательное социальное медицинское страхование уплачиваются государством</t>
  </si>
  <si>
    <t>Субсидирование ставок вознаграждения по выдаваемым кредитам банками второго уровня субъектам частного предпринимательства для целей жилищного строительства</t>
  </si>
  <si>
    <t>Субсидирование развития семеноводства</t>
  </si>
  <si>
    <t>Выдача справок для распоряжения имуществом несовершеннолетних детей и оформления наследства несовершеннолетним детям</t>
  </si>
  <si>
    <t xml:space="preserve">Прием документов и выдача направлений на предоставление отдыха в загородных и пришкольных лагерях  отдельным категориям обучающихся и воспитанников государственных учреждений образований  </t>
  </si>
  <si>
    <t>Выдача регистрационного документа (дубликата) и государственного номерного знака для тракторов и изготовленных на их базе самоходных шасси и механизмов, прицепов к ним, включая прицепы со смонтированным специальным оборудованием самоходных сельскохозяйственных, мелиоративных и дорожно-строительных машин, а также специальных машин повышенной проходимости</t>
  </si>
  <si>
    <t>Государственная регистрация залога (снятие с регистрации) тракторов и изготовленных на их базе самоходных шасси и механизмов, прицепов к ним, включая прицепы со смонтированным специальным оборудованием, самоходных, сельскохозяйственных, мелиоративных и дорожно-строительных машин и механизмов, а также специальных машин повышенной проходимости</t>
  </si>
  <si>
    <t>Выдача паспорта готовности энергопроизводящим и энергопередающим организациям к работе в осенне-зимний период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</si>
  <si>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</si>
  <si>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</si>
  <si>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</si>
  <si>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</si>
  <si>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</si>
  <si>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</si>
  <si>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</si>
  <si>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</si>
  <si>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</si>
  <si>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</si>
  <si>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</si>
  <si>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</si>
  <si>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</si>
  <si>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 xml:space="preserve">Прием документов и выдача направлений на предоставление отдыха в загородных и пришкольных лагерях отдельным категориям обучающихся и воспитанников государственных учреждений образования </t>
  </si>
  <si>
    <t>Выдача паспорта готовности энергопроизводящим и энергопередающим организациям в осенне-зимний период</t>
  </si>
  <si>
    <t>Фамилия и телефон исполнителя:        Рахимжанова Динара Нурмашевна, 8(71536)23-9-06</t>
  </si>
  <si>
    <t>И.о. руководителя аппарата акима района: Абулгазинова Бакыт Бегаевна              _______________________________</t>
  </si>
  <si>
    <t>Телефон: 8 (71536) 22-3-42</t>
  </si>
  <si>
    <r>
      <t xml:space="preserve">Дата  </t>
    </r>
    <r>
      <rPr>
        <u/>
        <sz val="10"/>
        <color theme="1"/>
        <rFont val="Times New Roman"/>
        <family val="1"/>
        <charset val="204"/>
      </rPr>
      <t>" 05" октября 2018 года</t>
    </r>
    <r>
      <rPr>
        <sz val="10"/>
        <color theme="1"/>
        <rFont val="Times New Roman"/>
        <family val="1"/>
        <charset val="204"/>
      </rPr>
      <t xml:space="preserve">         </t>
    </r>
  </si>
  <si>
    <t>Выдача решения органа опеки и попечительства об учете мнения ребенка, достигшего десятилетнего возраста</t>
  </si>
  <si>
    <t>Передача ребенка (детей) на патронатное воспитание и назначение выплаты денежных средств на содержание ребенка (детей), переданного патронатным воспитателям</t>
  </si>
  <si>
    <t>Представление справки гражданам, единственное жилище которых признано аварийным</t>
  </si>
  <si>
    <t>Выдача решения на проведение комплекса работ по постутилизации объектов (снос строений)</t>
  </si>
  <si>
    <t>Утверждение маршрутов и расписания движений регулярных городских (сельских), пригородных и внутрирайонных автомобильных перевозок пассажиров и багажа</t>
  </si>
  <si>
    <t>Продажа земельного участка в частную собственность в рассрочку</t>
  </si>
  <si>
    <t>Заключение договоров купли-продажи земельного участка</t>
  </si>
  <si>
    <t>Заключение договоров аренды земельного участка</t>
  </si>
  <si>
    <t>Постановка на очередь на получение земельного участка</t>
  </si>
  <si>
    <t>Продажа в частную собственность земельного участка, ранее предоставленного в землепользование</t>
  </si>
  <si>
    <t>Прием заявок на присвоение звания "Народный" (образцовый) коллективам художественной самодеятельности</t>
  </si>
  <si>
    <t>Выполняемые мероприятия</t>
  </si>
  <si>
    <t>Наименование месяцев</t>
  </si>
  <si>
    <t>ВСЕГО</t>
  </si>
  <si>
    <t>1. Информация о результатах контрольных мероприятий (установленных по итогам внутреннего контроля)</t>
  </si>
  <si>
    <t>Количество объектов контрольных мероприятий, всего, из них:</t>
  </si>
  <si>
    <t>физических лиц, оказывающих государственные услуги в соответствии с законодательством Республики Казахстан</t>
  </si>
  <si>
    <t>Количество выявленных нарушений, всего, из них:</t>
  </si>
  <si>
    <t>факты нарушений сроков отказов оказания государственных услуг</t>
  </si>
  <si>
    <t>факты истребования документов,  не предусмотренных утвержденным стандартом государственной услуги</t>
  </si>
  <si>
    <t>факты истребования документов,  которые могут быть получены  из информационных систем</t>
  </si>
  <si>
    <t>3.6.</t>
  </si>
  <si>
    <t>факты нарушения процедур (бизнес-процессов) оказания государственных услуг</t>
  </si>
  <si>
    <t>3.7.</t>
  </si>
  <si>
    <t>факты необоснованных отказов  в оказании государственных услуг</t>
  </si>
  <si>
    <t>3.8.</t>
  </si>
  <si>
    <t>несоблюдение графика работы, предусмотренного стандартом государственных услуг</t>
  </si>
  <si>
    <t>3.9.</t>
  </si>
  <si>
    <t>предоставление государственной услуги на платной основе, бесплатное предоставление которой гарантировано законами Республики Казахстан</t>
  </si>
  <si>
    <t>3.10.</t>
  </si>
  <si>
    <t>Количество выявленных в ходе контрольных мероприятий нарушений сроков рассмотрения жалоб</t>
  </si>
  <si>
    <t>Количество лиц, привлеченных к дисциплинарной ответственности, всего, из них:</t>
  </si>
  <si>
    <t>исполненных</t>
  </si>
  <si>
    <t>неисполненных</t>
  </si>
  <si>
    <t>наименование государственной услуги</t>
  </si>
  <si>
    <t>2.1. Информация о количестве оказанных государственных услуг</t>
  </si>
  <si>
    <t>№</t>
  </si>
  <si>
    <t>физ.лицо</t>
  </si>
  <si>
    <t>юр.лицо</t>
  </si>
  <si>
    <t>Количество оказанных государственных услуг – всего, из них:</t>
  </si>
  <si>
    <t>Наименование государственной услуги и информационной системы</t>
  </si>
  <si>
    <t>13.1.</t>
  </si>
  <si>
    <t>выданных в электронном виде (за исключением веб-портала "электронного правительства" www.​egov.​kz, www.​eli​cens​e.​kz)</t>
  </si>
  <si>
    <t>13.2.</t>
  </si>
  <si>
    <t>2.2. Общее количество выявленных нарушения сроков оказания государственных услуг, в том числе установленных уполномоченными органами по оценке и контролю за качеством оказания государственных услуг и в сфере информатизации</t>
  </si>
  <si>
    <t>оказанных с нарушением установленных сроков услугодателями (за исключением оказанных через Государственную корпорацию) в бумажном виде, всего, в том числе по видам услуг:</t>
  </si>
  <si>
    <t>Наименование государственной услуги</t>
  </si>
  <si>
    <t>оказанных с нарушением установленных сроков в электронном виде (через "электронного правительства" www.​egov.​kz, www.​eli​cens​e.​kz), всего, в том числе по видам услуг:</t>
  </si>
  <si>
    <t>14.3.</t>
  </si>
  <si>
    <t>оказанных с нарушением установленных сроков в электронном виде через информационных систем (за исключением веб-портала "электронного правительства" www.​egov.​kz, www.​eli​cens​e.​kz), всего, в том числе по видам услуг:</t>
  </si>
  <si>
    <t>14.4.</t>
  </si>
  <si>
    <t>оказанных с нарушением установленных сроков через Государственную корпорацию, всего,</t>
  </si>
  <si>
    <t>15.1.</t>
  </si>
  <si>
    <t>оказанных с нарушением установленных сроков отказов услугодателями (за исключением оказанных через Государственную корпорацию) в бумажном виде, всего, в том числе по видам услуг:</t>
  </si>
  <si>
    <t>15.2.</t>
  </si>
  <si>
    <t>оказанных с нарушением установленных сроков отказов в электронном виде (через "электронного правительства" www.​egov.​kz, www.​eli​cens​e.​kz), всего, в том числе по видам услуг:</t>
  </si>
  <si>
    <t>15.3.</t>
  </si>
  <si>
    <t>оказанных с нарушением установленных сроков отказов в электронном виде через информационных систем (за исключением веб-портала "электронного правительства" www.​egov.​kz, www.​eli​cens​e.​kz), всего, в том числе по видам услуг:</t>
  </si>
  <si>
    <t>15.4.</t>
  </si>
  <si>
    <t>оказанных с нарушением установленных сроков отказов через Государственную корпорацию, всего, в том числе по видам услуг:</t>
  </si>
  <si>
    <t>2.3. Информация о количестве жалоб на качество оказанных государственных услуг</t>
  </si>
  <si>
    <t>оказанных в электронном виде, всего,</t>
  </si>
  <si>
    <t>16.3.</t>
  </si>
  <si>
    <t>оказанных через Государственную корпорацию, всего, в том числе по видам услуг:</t>
  </si>
  <si>
    <t>18.1.</t>
  </si>
  <si>
    <t>оказанных в бумажном виде, всего, в том числе по видам услуг:</t>
  </si>
  <si>
    <t>18.2.</t>
  </si>
  <si>
    <t>18.3.</t>
  </si>
  <si>
    <t>2.4. Информация по восстановленным правам услугополучателей и проведению услугодателями разъяснительных мероприятий по повышению качества оказания государственных услуг</t>
  </si>
  <si>
    <t>оказанных услугодателями (за исключением оказанных через Государственную корпорацию) в бумажной форме, всего, в том числе по видам услуг:</t>
  </si>
  <si>
    <t>оказанных услугодателями на альтернативной основе в бумажной форме, которые могли быть оказаны через веб-портал "электронного правительства" и (или) Государственную корпорацию, всего, в том числе по видам услуг:</t>
  </si>
  <si>
    <t>Количество государственных услуг, оказанных с нарушением установленных сроков, всего,  в том числе:</t>
  </si>
  <si>
    <t>Количество нарушений сроков отказов оказания государственных услуг, всего, в том числе:</t>
  </si>
  <si>
    <t>Количество жалоб на качество оказанных государственных услуг – всего, в том числе:</t>
  </si>
  <si>
    <t>Количество проведенных контрольных мероприятий, всего, из них:</t>
  </si>
  <si>
    <t>Общее количество видов государственных услуг в Реестре государственных услуг, всего, из них:</t>
  </si>
  <si>
    <t>Количество выработанных рекомендаций по итогам контрольных мероприятий, всего, из них:</t>
  </si>
  <si>
    <t>Всего</t>
  </si>
  <si>
    <t>оказанных через Госкорпорацию, всего, в том числе по видам услуг:</t>
  </si>
  <si>
    <t>12.4.</t>
  </si>
  <si>
    <t xml:space="preserve">оказанных в электронном виде, всего,
из них:
</t>
  </si>
  <si>
    <t>Выдача справки по определению адреса объекта недвижимости на территории РК</t>
  </si>
  <si>
    <t>Выдача решения на реконструкцию (перепланировку, переоборудование) помещений (отдельных частей) существующих зданий, не связанных с изменением несущих и ограждающих конструкций</t>
  </si>
  <si>
    <t>Согласование эскиза (эскизного проекта)</t>
  </si>
  <si>
    <t>КГУ "Отдел строительства, архитектуры и градостроительства акимата Тайыншинского района СКО"</t>
  </si>
  <si>
    <t>Адрес: г. Тайынша, улица Конституции Казахстан 206</t>
  </si>
  <si>
    <t>Руководитеоль отдела: Баймагамбетов Марат Шаймуратович              _______________________________</t>
  </si>
  <si>
    <t>Телефон: 8 (71536) 22-0-56</t>
  </si>
  <si>
    <t>Фамилия и телефон исполнителя:        Лыскин Андрей Сергеевич, 8(71536)23-0-56</t>
  </si>
  <si>
    <t>Количество отказов в оказании государственных услуг, всего, из них:</t>
  </si>
  <si>
    <r>
      <t xml:space="preserve">Дата  </t>
    </r>
    <r>
      <rPr>
        <u/>
        <sz val="18"/>
        <color theme="1"/>
        <rFont val="Times New Roman"/>
        <family val="1"/>
        <charset val="204"/>
      </rPr>
      <t>" 04" марта 2019 года</t>
    </r>
    <r>
      <rPr>
        <sz val="18"/>
        <color theme="1"/>
        <rFont val="Times New Roman"/>
        <family val="1"/>
        <charset val="204"/>
      </rPr>
      <t xml:space="preserve">         </t>
    </r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</si>
</sst>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u/>
      <sz val="1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CFCFCF"/>
      </left>
      <right style="medium">
        <color rgb="FFCFCFCF"/>
      </right>
      <top style="medium">
        <color rgb="FFCFCFCF"/>
      </top>
      <bottom/>
      <diagonal/>
    </border>
    <border>
      <left style="medium">
        <color rgb="FFCFCFCF"/>
      </left>
      <right style="medium">
        <color rgb="FFCFCFCF"/>
      </right>
      <top/>
      <bottom style="medium">
        <color rgb="FFCFCFCF"/>
      </bottom>
      <diagonal/>
    </border>
    <border>
      <left/>
      <right style="medium">
        <color rgb="FFCFCFCF"/>
      </right>
      <top style="medium">
        <color rgb="FFCFCFCF"/>
      </top>
      <bottom style="medium">
        <color rgb="FFCFCFCF"/>
      </bottom>
      <diagonal/>
    </border>
    <border>
      <left/>
      <right style="medium">
        <color rgb="FFCFCFCF"/>
      </right>
      <top style="medium">
        <color rgb="FFCFCFCF"/>
      </top>
      <bottom/>
      <diagonal/>
    </border>
    <border>
      <left/>
      <right style="medium">
        <color rgb="FFCFCFCF"/>
      </right>
      <top/>
      <bottom style="medium">
        <color rgb="FFCFCFCF"/>
      </bottom>
      <diagonal/>
    </border>
    <border>
      <left/>
      <right/>
      <top style="medium">
        <color rgb="FFCFCFCF"/>
      </top>
      <bottom style="medium">
        <color rgb="FFCFCFCF"/>
      </bottom>
      <diagonal/>
    </border>
    <border>
      <left style="medium">
        <color rgb="FFCFCFCF"/>
      </left>
      <right/>
      <top/>
      <bottom style="medium">
        <color rgb="FFCFCFCF"/>
      </bottom>
      <diagonal/>
    </border>
    <border>
      <left style="medium">
        <color rgb="FFCFCFCF"/>
      </left>
      <right style="medium">
        <color rgb="FFCFCFCF"/>
      </right>
      <top/>
      <bottom/>
      <diagonal/>
    </border>
    <border>
      <left/>
      <right style="medium">
        <color rgb="FFCFCFCF"/>
      </right>
      <top/>
      <bottom/>
      <diagonal/>
    </border>
    <border>
      <left style="medium">
        <color rgb="FFCFCFCF"/>
      </left>
      <right/>
      <top style="medium">
        <color rgb="FFCFCFCF"/>
      </top>
      <bottom style="medium">
        <color rgb="FFCFCFCF"/>
      </bottom>
      <diagonal/>
    </border>
    <border>
      <left style="medium">
        <color rgb="FFCFCFCF"/>
      </left>
      <right/>
      <top style="medium">
        <color rgb="FFCFCFCF"/>
      </top>
      <bottom/>
      <diagonal/>
    </border>
    <border>
      <left style="medium">
        <color rgb="FFCFCFCF"/>
      </left>
      <right/>
      <top/>
      <bottom/>
      <diagonal/>
    </border>
    <border>
      <left/>
      <right/>
      <top style="medium">
        <color rgb="FFCFCFCF"/>
      </top>
      <bottom/>
      <diagonal/>
    </border>
    <border>
      <left/>
      <right/>
      <top/>
      <bottom style="medium">
        <color rgb="FFCFCFCF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3" borderId="0" xfId="0" applyFill="1"/>
    <xf numFmtId="0" fontId="0" fillId="0" borderId="0" xfId="0" applyFill="1"/>
    <xf numFmtId="0" fontId="3" fillId="0" borderId="0" xfId="0" applyFont="1"/>
    <xf numFmtId="49" fontId="0" fillId="0" borderId="0" xfId="0" applyNumberFormat="1" applyAlignment="1">
      <alignment vertical="top"/>
    </xf>
    <xf numFmtId="0" fontId="0" fillId="4" borderId="1" xfId="0" applyFill="1" applyBorder="1"/>
    <xf numFmtId="0" fontId="0" fillId="4" borderId="3" xfId="0" applyFill="1" applyBorder="1"/>
    <xf numFmtId="0" fontId="1" fillId="4" borderId="5" xfId="0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0" fillId="4" borderId="5" xfId="0" applyFill="1" applyBorder="1"/>
    <xf numFmtId="0" fontId="1" fillId="4" borderId="1" xfId="0" applyFont="1" applyFill="1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0" fillId="2" borderId="1" xfId="0" applyFill="1" applyBorder="1"/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4" fillId="4" borderId="4" xfId="0" applyFont="1" applyFill="1" applyBorder="1" applyAlignment="1">
      <alignment vertical="top" wrapText="1"/>
    </xf>
    <xf numFmtId="0" fontId="0" fillId="4" borderId="1" xfId="0" applyFill="1" applyBorder="1"/>
    <xf numFmtId="49" fontId="1" fillId="4" borderId="2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0" fontId="0" fillId="4" borderId="3" xfId="0" applyFill="1" applyBorder="1"/>
    <xf numFmtId="0" fontId="4" fillId="5" borderId="2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0" fillId="4" borderId="1" xfId="0" applyFill="1" applyBorder="1"/>
    <xf numFmtId="0" fontId="1" fillId="2" borderId="4" xfId="0" applyFont="1" applyFill="1" applyBorder="1" applyAlignment="1">
      <alignment vertical="top" wrapText="1"/>
    </xf>
    <xf numFmtId="0" fontId="0" fillId="2" borderId="0" xfId="0" applyFill="1"/>
    <xf numFmtId="49" fontId="3" fillId="0" borderId="0" xfId="0" applyNumberFormat="1" applyFont="1" applyAlignment="1">
      <alignment vertical="top"/>
    </xf>
    <xf numFmtId="0" fontId="1" fillId="0" borderId="0" xfId="0" applyFont="1"/>
    <xf numFmtId="49" fontId="1" fillId="0" borderId="0" xfId="0" applyNumberFormat="1" applyFont="1" applyAlignment="1">
      <alignment vertical="top"/>
    </xf>
    <xf numFmtId="0" fontId="0" fillId="0" borderId="0" xfId="0"/>
    <xf numFmtId="0" fontId="0" fillId="4" borderId="1" xfId="0" applyFill="1" applyBorder="1"/>
    <xf numFmtId="0" fontId="0" fillId="4" borderId="1" xfId="0" applyFill="1" applyBorder="1"/>
    <xf numFmtId="0" fontId="0" fillId="4" borderId="3" xfId="0" applyFill="1" applyBorder="1"/>
    <xf numFmtId="0" fontId="0" fillId="0" borderId="0" xfId="0"/>
    <xf numFmtId="0" fontId="0" fillId="0" borderId="0" xfId="0"/>
    <xf numFmtId="0" fontId="0" fillId="4" borderId="1" xfId="0" applyFill="1" applyBorder="1"/>
    <xf numFmtId="0" fontId="4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0" fillId="4" borderId="3" xfId="0" applyFill="1" applyBorder="1"/>
    <xf numFmtId="49" fontId="1" fillId="4" borderId="2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/>
    <xf numFmtId="49" fontId="1" fillId="4" borderId="2" xfId="0" applyNumberFormat="1" applyFont="1" applyFill="1" applyBorder="1" applyAlignment="1">
      <alignment horizontal="center" vertical="top" wrapText="1"/>
    </xf>
    <xf numFmtId="0" fontId="0" fillId="4" borderId="3" xfId="0" applyFill="1" applyBorder="1"/>
    <xf numFmtId="0" fontId="0" fillId="4" borderId="1" xfId="0" applyFill="1" applyBorder="1"/>
    <xf numFmtId="49" fontId="0" fillId="4" borderId="2" xfId="0" applyNumberFormat="1" applyFill="1" applyBorder="1" applyAlignment="1">
      <alignment vertical="top" wrapText="1"/>
    </xf>
    <xf numFmtId="0" fontId="6" fillId="6" borderId="3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4" borderId="1" xfId="0" applyFill="1" applyBorder="1"/>
    <xf numFmtId="0" fontId="0" fillId="4" borderId="3" xfId="0" applyFill="1" applyBorder="1"/>
    <xf numFmtId="49" fontId="1" fillId="4" borderId="2" xfId="0" applyNumberFormat="1" applyFont="1" applyFill="1" applyBorder="1" applyAlignment="1">
      <alignment horizontal="center" vertical="top" wrapText="1"/>
    </xf>
    <xf numFmtId="0" fontId="0" fillId="0" borderId="0" xfId="0"/>
    <xf numFmtId="0" fontId="4" fillId="5" borderId="1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0" fontId="0" fillId="0" borderId="0" xfId="0"/>
    <xf numFmtId="0" fontId="0" fillId="4" borderId="1" xfId="0" applyFill="1" applyBorder="1"/>
    <xf numFmtId="0" fontId="0" fillId="0" borderId="0" xfId="0"/>
    <xf numFmtId="0" fontId="1" fillId="6" borderId="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/>
    <xf numFmtId="0" fontId="10" fillId="0" borderId="13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10" fillId="8" borderId="17" xfId="0" applyFont="1" applyFill="1" applyBorder="1" applyAlignment="1" applyProtection="1">
      <alignment horizontal="center" vertical="center" wrapText="1"/>
      <protection locked="0"/>
    </xf>
    <xf numFmtId="0" fontId="10" fillId="8" borderId="9" xfId="0" applyFont="1" applyFill="1" applyBorder="1" applyAlignment="1" applyProtection="1">
      <alignment horizontal="center" vertical="center" wrapText="1"/>
      <protection locked="0"/>
    </xf>
    <xf numFmtId="0" fontId="0" fillId="8" borderId="0" xfId="0" applyFill="1"/>
    <xf numFmtId="0" fontId="10" fillId="8" borderId="10" xfId="0" applyFont="1" applyFill="1" applyBorder="1" applyAlignment="1" applyProtection="1">
      <alignment horizontal="center" vertical="center" wrapText="1"/>
      <protection locked="0"/>
    </xf>
    <xf numFmtId="0" fontId="10" fillId="8" borderId="13" xfId="0" applyFont="1" applyFill="1" applyBorder="1" applyAlignment="1" applyProtection="1">
      <alignment horizontal="center" vertical="center" wrapText="1"/>
      <protection locked="0"/>
    </xf>
    <xf numFmtId="0" fontId="11" fillId="8" borderId="13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center" vertical="center" wrapText="1"/>
      <protection locked="0"/>
    </xf>
    <xf numFmtId="0" fontId="8" fillId="8" borderId="9" xfId="0" applyFont="1" applyFill="1" applyBorder="1" applyAlignment="1" applyProtection="1">
      <alignment horizontal="center" vertical="center" wrapText="1"/>
      <protection locked="0"/>
    </xf>
    <xf numFmtId="0" fontId="8" fillId="8" borderId="17" xfId="0" applyFont="1" applyFill="1" applyBorder="1" applyAlignment="1" applyProtection="1">
      <alignment horizontal="center" vertical="center" wrapText="1"/>
      <protection locked="0"/>
    </xf>
    <xf numFmtId="0" fontId="7" fillId="8" borderId="0" xfId="0" applyFont="1" applyFill="1"/>
    <xf numFmtId="0" fontId="8" fillId="8" borderId="10" xfId="0" applyFont="1" applyFill="1" applyBorder="1" applyAlignment="1" applyProtection="1">
      <alignment horizontal="center" vertical="center" wrapText="1"/>
      <protection locked="0"/>
    </xf>
    <xf numFmtId="0" fontId="8" fillId="8" borderId="13" xfId="0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/>
    <xf numFmtId="0" fontId="0" fillId="0" borderId="0" xfId="0" applyAlignment="1"/>
    <xf numFmtId="0" fontId="9" fillId="0" borderId="11" xfId="0" applyFont="1" applyBorder="1" applyAlignment="1" applyProtection="1">
      <alignment vertical="center" wrapText="1"/>
      <protection locked="0"/>
    </xf>
    <xf numFmtId="0" fontId="9" fillId="8" borderId="11" xfId="0" applyFont="1" applyFill="1" applyBorder="1" applyAlignment="1" applyProtection="1">
      <alignment vertical="center" wrapText="1"/>
      <protection locked="0"/>
    </xf>
    <xf numFmtId="49" fontId="14" fillId="0" borderId="0" xfId="0" applyNumberFormat="1" applyFont="1" applyAlignment="1">
      <alignment vertical="top"/>
    </xf>
    <xf numFmtId="0" fontId="14" fillId="0" borderId="0" xfId="0" applyFont="1"/>
    <xf numFmtId="0" fontId="15" fillId="0" borderId="0" xfId="0" applyFont="1"/>
    <xf numFmtId="49" fontId="15" fillId="0" borderId="0" xfId="0" applyNumberFormat="1" applyFont="1" applyAlignment="1">
      <alignment vertical="top"/>
    </xf>
    <xf numFmtId="0" fontId="0" fillId="0" borderId="0" xfId="0"/>
    <xf numFmtId="0" fontId="0" fillId="8" borderId="17" xfId="0" applyFill="1" applyBorder="1" applyAlignment="1" applyProtection="1">
      <alignment horizontal="center" vertical="center" wrapText="1"/>
      <protection locked="0"/>
    </xf>
    <xf numFmtId="0" fontId="11" fillId="8" borderId="16" xfId="0" applyFont="1" applyFill="1" applyBorder="1" applyAlignment="1" applyProtection="1">
      <alignment horizontal="center" vertical="center" wrapText="1"/>
      <protection locked="0"/>
    </xf>
    <xf numFmtId="0" fontId="9" fillId="8" borderId="17" xfId="0" applyFont="1" applyFill="1" applyBorder="1" applyAlignment="1" applyProtection="1">
      <alignment horizontal="center" vertical="center" wrapText="1"/>
      <protection locked="0"/>
    </xf>
    <xf numFmtId="0" fontId="11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8" fillId="0" borderId="9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8" fillId="0" borderId="9" xfId="0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>
      <alignment vertical="center" wrapText="1"/>
    </xf>
    <xf numFmtId="0" fontId="3" fillId="0" borderId="0" xfId="0" applyFont="1"/>
    <xf numFmtId="0" fontId="1" fillId="0" borderId="8" xfId="0" applyFont="1" applyBorder="1" applyAlignment="1">
      <alignment horizontal="center" wrapText="1"/>
    </xf>
    <xf numFmtId="0" fontId="1" fillId="0" borderId="0" xfId="0" applyFont="1" applyAlignment="1">
      <alignment vertical="center"/>
    </xf>
    <xf numFmtId="0" fontId="0" fillId="4" borderId="1" xfId="0" applyFill="1" applyBorder="1"/>
    <xf numFmtId="0" fontId="0" fillId="2" borderId="1" xfId="0" applyFill="1" applyBorder="1"/>
    <xf numFmtId="0" fontId="0" fillId="4" borderId="3" xfId="0" applyFill="1" applyBorder="1"/>
    <xf numFmtId="0" fontId="1" fillId="0" borderId="0" xfId="0" applyFont="1" applyAlignment="1">
      <alignment wrapText="1"/>
    </xf>
    <xf numFmtId="0" fontId="0" fillId="2" borderId="3" xfId="0" applyFill="1" applyBorder="1"/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Alignment="1"/>
    <xf numFmtId="49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2" borderId="4" xfId="0" applyFill="1" applyBorder="1"/>
    <xf numFmtId="0" fontId="0" fillId="2" borderId="5" xfId="0" applyFill="1" applyBorder="1"/>
    <xf numFmtId="0" fontId="0" fillId="2" borderId="7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4" xfId="0" applyFill="1" applyBorder="1" applyAlignment="1"/>
    <xf numFmtId="0" fontId="0" fillId="0" borderId="5" xfId="0" applyBorder="1" applyAlignment="1"/>
    <xf numFmtId="0" fontId="2" fillId="2" borderId="1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0" fillId="2" borderId="4" xfId="0" applyFill="1" applyBorder="1" applyAlignment="1"/>
    <xf numFmtId="0" fontId="0" fillId="2" borderId="5" xfId="0" applyFill="1" applyBorder="1" applyAlignment="1"/>
    <xf numFmtId="49" fontId="1" fillId="4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4" borderId="4" xfId="0" applyNumberFormat="1" applyFont="1" applyFill="1" applyBorder="1" applyAlignment="1">
      <alignment horizontal="center" vertical="top" wrapText="1"/>
    </xf>
    <xf numFmtId="49" fontId="1" fillId="4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0" fillId="2" borderId="1" xfId="0" applyFill="1" applyBorder="1" applyAlignment="1"/>
    <xf numFmtId="49" fontId="1" fillId="2" borderId="4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10" fillId="7" borderId="20" xfId="0" applyFont="1" applyFill="1" applyBorder="1" applyAlignment="1" applyProtection="1">
      <alignment horizontal="center" vertical="center" wrapText="1"/>
      <protection locked="0"/>
    </xf>
    <xf numFmtId="0" fontId="10" fillId="7" borderId="0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7" fillId="8" borderId="19" xfId="0" applyFont="1" applyFill="1" applyBorder="1" applyAlignment="1" applyProtection="1">
      <alignment horizontal="center" vertical="center" wrapText="1"/>
      <protection locked="0"/>
    </xf>
    <xf numFmtId="0" fontId="7" fillId="8" borderId="12" xfId="0" applyFont="1" applyFill="1" applyBorder="1" applyAlignment="1" applyProtection="1">
      <alignment horizontal="center" vertical="center" wrapText="1"/>
      <protection locked="0"/>
    </xf>
    <xf numFmtId="0" fontId="0" fillId="8" borderId="19" xfId="0" applyFill="1" applyBorder="1" applyAlignment="1" applyProtection="1">
      <alignment horizontal="center" vertical="center" wrapText="1"/>
      <protection locked="0"/>
    </xf>
    <xf numFmtId="0" fontId="0" fillId="8" borderId="12" xfId="0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13" fillId="7" borderId="15" xfId="0" applyFont="1" applyFill="1" applyBorder="1" applyAlignment="1" applyProtection="1">
      <alignment horizontal="center" vertical="center" wrapText="1"/>
      <protection locked="0"/>
    </xf>
    <xf numFmtId="0" fontId="13" fillId="7" borderId="22" xfId="0" applyFont="1" applyFill="1" applyBorder="1" applyAlignment="1" applyProtection="1">
      <alignment horizontal="center" vertical="center" wrapText="1"/>
      <protection locked="0"/>
    </xf>
    <xf numFmtId="0" fontId="9" fillId="8" borderId="18" xfId="0" applyFont="1" applyFill="1" applyBorder="1" applyAlignment="1" applyProtection="1">
      <alignment horizontal="center" vertical="center" wrapText="1"/>
      <protection locked="0"/>
    </xf>
    <xf numFmtId="0" fontId="9" fillId="8" borderId="11" xfId="0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9" fillId="8" borderId="19" xfId="0" applyFont="1" applyFill="1" applyBorder="1" applyAlignment="1" applyProtection="1">
      <alignment horizontal="center" vertical="center" wrapText="1"/>
      <protection locked="0"/>
    </xf>
    <xf numFmtId="0" fontId="9" fillId="8" borderId="12" xfId="0" applyFont="1" applyFill="1" applyBorder="1" applyAlignment="1" applyProtection="1">
      <alignment horizontal="center" vertical="center" wrapText="1"/>
      <protection locked="0"/>
    </xf>
    <xf numFmtId="0" fontId="10" fillId="7" borderId="19" xfId="0" applyFont="1" applyFill="1" applyBorder="1" applyAlignment="1" applyProtection="1">
      <alignment horizontal="center" vertical="center" wrapText="1"/>
      <protection locked="0"/>
    </xf>
    <xf numFmtId="0" fontId="10" fillId="7" borderId="21" xfId="0" applyFont="1" applyFill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49" fontId="15" fillId="0" borderId="0" xfId="0" applyNumberFormat="1" applyFont="1" applyAlignment="1">
      <alignment vertical="center" wrapText="1"/>
    </xf>
    <xf numFmtId="0" fontId="14" fillId="0" borderId="0" xfId="0" applyFont="1"/>
    <xf numFmtId="0" fontId="15" fillId="0" borderId="8" xfId="0" applyFont="1" applyBorder="1" applyAlignment="1">
      <alignment horizontal="center" wrapText="1"/>
    </xf>
    <xf numFmtId="49" fontId="15" fillId="0" borderId="0" xfId="0" applyNumberFormat="1" applyFont="1" applyFill="1" applyAlignment="1">
      <alignment horizontal="left" vertical="center" wrapText="1"/>
    </xf>
    <xf numFmtId="0" fontId="15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49" fontId="15" fillId="0" borderId="0" xfId="0" applyNumberFormat="1" applyFont="1" applyFill="1" applyAlignment="1">
      <alignment vertical="center"/>
    </xf>
    <xf numFmtId="0" fontId="15" fillId="0" borderId="0" xfId="0" applyFont="1" applyFill="1" applyAlignment="1"/>
    <xf numFmtId="0" fontId="1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2"/>
  <sheetViews>
    <sheetView view="pageBreakPreview" topLeftCell="A282" zoomScaleSheetLayoutView="100" workbookViewId="0">
      <selection activeCell="A284" sqref="A284:O292"/>
    </sheetView>
  </sheetViews>
  <sheetFormatPr defaultRowHeight="15"/>
  <cols>
    <col min="1" max="1" width="8.7109375" style="6" bestFit="1" customWidth="1"/>
    <col min="2" max="2" width="30.140625" style="5" customWidth="1"/>
    <col min="3" max="3" width="7.42578125" customWidth="1"/>
    <col min="4" max="4" width="7.7109375" bestFit="1" customWidth="1"/>
    <col min="5" max="5" width="5.28515625" bestFit="1" customWidth="1"/>
    <col min="6" max="6" width="7" bestFit="1" customWidth="1"/>
    <col min="7" max="7" width="6" bestFit="1" customWidth="1"/>
    <col min="8" max="8" width="5.5703125" bestFit="1" customWidth="1"/>
    <col min="9" max="9" width="5.42578125" bestFit="1" customWidth="1"/>
    <col min="10" max="10" width="6.5703125" bestFit="1" customWidth="1"/>
    <col min="11" max="11" width="8.42578125" bestFit="1" customWidth="1"/>
    <col min="12" max="12" width="7.5703125" bestFit="1" customWidth="1"/>
    <col min="13" max="13" width="7" bestFit="1" customWidth="1"/>
    <col min="14" max="14" width="7.7109375" bestFit="1" customWidth="1"/>
  </cols>
  <sheetData>
    <row r="1" spans="1:15">
      <c r="A1" s="154" t="s">
        <v>0</v>
      </c>
      <c r="B1" s="156" t="s">
        <v>1</v>
      </c>
      <c r="C1" s="158" t="s">
        <v>2</v>
      </c>
      <c r="D1" s="158"/>
      <c r="E1" s="158"/>
      <c r="F1" s="158" t="s">
        <v>3</v>
      </c>
      <c r="G1" s="158"/>
      <c r="H1" s="158"/>
      <c r="I1" s="158" t="s">
        <v>4</v>
      </c>
      <c r="J1" s="158"/>
      <c r="K1" s="158"/>
      <c r="L1" s="158" t="s">
        <v>5</v>
      </c>
      <c r="M1" s="158"/>
      <c r="N1" s="158"/>
      <c r="O1" s="151" t="s">
        <v>6</v>
      </c>
    </row>
    <row r="2" spans="1:15">
      <c r="A2" s="155"/>
      <c r="B2" s="157"/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152"/>
    </row>
    <row r="3" spans="1:15">
      <c r="A3" s="140" t="s">
        <v>19</v>
      </c>
      <c r="B3" s="142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</row>
    <row r="4" spans="1:15" ht="25.5">
      <c r="A4" s="144" t="s">
        <v>20</v>
      </c>
      <c r="B4" s="18" t="s">
        <v>21</v>
      </c>
      <c r="C4" s="127">
        <f>Лист2!C4</f>
        <v>0</v>
      </c>
      <c r="D4" s="127">
        <f t="shared" ref="D4" si="0">SUM(D6:D7)</f>
        <v>0</v>
      </c>
      <c r="E4" s="127">
        <v>0</v>
      </c>
      <c r="F4" s="127">
        <v>1</v>
      </c>
      <c r="G4" s="127">
        <v>1</v>
      </c>
      <c r="H4" s="127">
        <v>0</v>
      </c>
      <c r="I4" s="127">
        <v>1</v>
      </c>
      <c r="J4" s="127">
        <v>0</v>
      </c>
      <c r="K4" s="127">
        <v>2</v>
      </c>
      <c r="L4" s="127">
        <v>0</v>
      </c>
      <c r="M4" s="127">
        <v>0</v>
      </c>
      <c r="N4" s="127">
        <f t="shared" ref="N4" si="1">SUM(N6:N7)</f>
        <v>0</v>
      </c>
      <c r="O4" s="124">
        <f>SUM(C4:N4)</f>
        <v>5</v>
      </c>
    </row>
    <row r="5" spans="1:15">
      <c r="A5" s="144"/>
      <c r="B5" s="20" t="s">
        <v>22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4"/>
    </row>
    <row r="6" spans="1:15" ht="25.5">
      <c r="A6" s="10" t="s">
        <v>23</v>
      </c>
      <c r="B6" s="9" t="s">
        <v>24</v>
      </c>
      <c r="C6" s="7">
        <v>0</v>
      </c>
      <c r="D6" s="7">
        <v>0</v>
      </c>
      <c r="E6" s="7">
        <v>0</v>
      </c>
      <c r="F6" s="7">
        <v>1</v>
      </c>
      <c r="G6" s="7">
        <v>1</v>
      </c>
      <c r="H6" s="7">
        <v>0</v>
      </c>
      <c r="I6" s="7">
        <v>1</v>
      </c>
      <c r="J6" s="7">
        <v>0</v>
      </c>
      <c r="K6" s="7">
        <v>2</v>
      </c>
      <c r="L6" s="7">
        <v>0</v>
      </c>
      <c r="M6" s="7">
        <v>0</v>
      </c>
      <c r="N6" s="7">
        <v>0</v>
      </c>
      <c r="O6" s="7">
        <f>SUM(C6:N6)</f>
        <v>5</v>
      </c>
    </row>
    <row r="7" spans="1:15" ht="38.25">
      <c r="A7" s="10" t="s">
        <v>25</v>
      </c>
      <c r="B7" s="11" t="s">
        <v>26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27">
        <f>SUM(C7:N7)</f>
        <v>0</v>
      </c>
    </row>
    <row r="8" spans="1:15" s="33" customFormat="1" ht="25.5">
      <c r="A8" s="145" t="s">
        <v>27</v>
      </c>
      <c r="B8" s="32" t="s">
        <v>28</v>
      </c>
      <c r="C8" s="127">
        <f t="shared" ref="C8:D8" si="2">SUM(C10:C13)</f>
        <v>0</v>
      </c>
      <c r="D8" s="127">
        <f t="shared" si="2"/>
        <v>0</v>
      </c>
      <c r="E8" s="127">
        <v>0</v>
      </c>
      <c r="F8" s="127">
        <v>1</v>
      </c>
      <c r="G8" s="127">
        <v>1</v>
      </c>
      <c r="H8" s="127">
        <v>0</v>
      </c>
      <c r="I8" s="127">
        <v>1</v>
      </c>
      <c r="J8" s="127">
        <v>0</v>
      </c>
      <c r="K8" s="127">
        <v>2</v>
      </c>
      <c r="L8" s="127">
        <v>0</v>
      </c>
      <c r="M8" s="127">
        <v>0</v>
      </c>
      <c r="N8" s="127">
        <v>0</v>
      </c>
      <c r="O8" s="142">
        <f t="shared" ref="O8" si="3">SUM(C8:N8)</f>
        <v>5</v>
      </c>
    </row>
    <row r="9" spans="1:15" s="33" customFormat="1">
      <c r="A9" s="145"/>
      <c r="B9" s="20" t="s">
        <v>22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43"/>
    </row>
    <row r="10" spans="1:15">
      <c r="A10" s="10" t="s">
        <v>29</v>
      </c>
      <c r="B10" s="9" t="s">
        <v>30</v>
      </c>
      <c r="C10" s="7">
        <v>0</v>
      </c>
      <c r="D10" s="7">
        <v>0</v>
      </c>
      <c r="E10" s="7">
        <v>0</v>
      </c>
      <c r="F10" s="7">
        <v>1</v>
      </c>
      <c r="G10" s="7">
        <v>1</v>
      </c>
      <c r="H10" s="7">
        <v>0</v>
      </c>
      <c r="I10" s="7">
        <v>1</v>
      </c>
      <c r="J10" s="7">
        <v>0</v>
      </c>
      <c r="K10" s="7">
        <v>2</v>
      </c>
      <c r="L10" s="7">
        <v>0</v>
      </c>
      <c r="M10" s="7">
        <v>0</v>
      </c>
      <c r="N10" s="7">
        <v>0</v>
      </c>
      <c r="O10" s="7">
        <f>SUM(C10:N10)</f>
        <v>5</v>
      </c>
    </row>
    <row r="11" spans="1:15">
      <c r="A11" s="10" t="s">
        <v>31</v>
      </c>
      <c r="B11" s="12" t="s">
        <v>32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27">
        <f>SUM(C11:N11)</f>
        <v>0</v>
      </c>
    </row>
    <row r="12" spans="1:15" ht="51">
      <c r="A12" s="10" t="s">
        <v>33</v>
      </c>
      <c r="B12" s="12" t="s">
        <v>34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27">
        <f>SUM(C12:N12)</f>
        <v>0</v>
      </c>
    </row>
    <row r="13" spans="1:15" ht="89.25">
      <c r="A13" s="10" t="s">
        <v>35</v>
      </c>
      <c r="B13" s="11" t="s">
        <v>36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27">
        <f>SUM(C13:N13)</f>
        <v>0</v>
      </c>
    </row>
    <row r="14" spans="1:15" s="33" customFormat="1" ht="25.5">
      <c r="A14" s="145" t="s">
        <v>37</v>
      </c>
      <c r="B14" s="32" t="s">
        <v>38</v>
      </c>
      <c r="C14" s="127">
        <f>SUM(C16:C20)</f>
        <v>0</v>
      </c>
      <c r="D14" s="127">
        <f t="shared" ref="D14" si="4">SUM(D16:D20)</f>
        <v>0</v>
      </c>
      <c r="E14" s="127">
        <v>0</v>
      </c>
      <c r="F14" s="127">
        <v>2</v>
      </c>
      <c r="G14" s="127">
        <v>0</v>
      </c>
      <c r="H14" s="127">
        <v>0</v>
      </c>
      <c r="I14" s="127">
        <v>0</v>
      </c>
      <c r="J14" s="127">
        <v>0</v>
      </c>
      <c r="K14" s="127">
        <v>0</v>
      </c>
      <c r="L14" s="127">
        <v>0</v>
      </c>
      <c r="M14" s="127">
        <v>0</v>
      </c>
      <c r="N14" s="127">
        <v>0</v>
      </c>
      <c r="O14" s="142">
        <f>SUM(C14:N14)</f>
        <v>2</v>
      </c>
    </row>
    <row r="15" spans="1:15" s="33" customFormat="1">
      <c r="A15" s="145"/>
      <c r="B15" s="20" t="s">
        <v>22</v>
      </c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43"/>
    </row>
    <row r="16" spans="1:15" ht="25.5">
      <c r="A16" s="10" t="s">
        <v>39</v>
      </c>
      <c r="B16" s="9" t="s">
        <v>40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/>
      <c r="O16" s="7">
        <f>SUM(C16:N16)</f>
        <v>0</v>
      </c>
    </row>
    <row r="17" spans="1:15" ht="76.5">
      <c r="A17" s="10" t="s">
        <v>41</v>
      </c>
      <c r="B17" s="12" t="s">
        <v>42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27">
        <f>SUM(C17:N17)</f>
        <v>0</v>
      </c>
    </row>
    <row r="18" spans="1:15" ht="51">
      <c r="A18" s="10" t="s">
        <v>43</v>
      </c>
      <c r="B18" s="12" t="s">
        <v>44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27">
        <f t="shared" ref="O18:O182" si="5">SUM(C18:N18)</f>
        <v>0</v>
      </c>
    </row>
    <row r="19" spans="1:15" ht="51">
      <c r="A19" s="10" t="s">
        <v>45</v>
      </c>
      <c r="B19" s="12" t="s">
        <v>46</v>
      </c>
      <c r="C19" s="7">
        <v>0</v>
      </c>
      <c r="D19" s="7">
        <v>0</v>
      </c>
      <c r="E19" s="7">
        <v>0</v>
      </c>
      <c r="F19" s="7">
        <v>1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27">
        <f t="shared" si="5"/>
        <v>1</v>
      </c>
    </row>
    <row r="20" spans="1:15" ht="51">
      <c r="A20" s="10" t="s">
        <v>47</v>
      </c>
      <c r="B20" s="12" t="s">
        <v>48</v>
      </c>
      <c r="C20" s="7">
        <v>0</v>
      </c>
      <c r="D20" s="7">
        <v>0</v>
      </c>
      <c r="E20" s="7">
        <v>0</v>
      </c>
      <c r="F20" s="7">
        <v>1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27">
        <f t="shared" si="5"/>
        <v>1</v>
      </c>
    </row>
    <row r="21" spans="1:15" ht="51">
      <c r="A21" s="10" t="s">
        <v>49</v>
      </c>
      <c r="B21" s="12" t="s">
        <v>50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27">
        <f t="shared" si="5"/>
        <v>0</v>
      </c>
    </row>
    <row r="22" spans="1:15" ht="38.25">
      <c r="A22" s="10" t="s">
        <v>51</v>
      </c>
      <c r="B22" s="12" t="s">
        <v>52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27">
        <f t="shared" si="5"/>
        <v>0</v>
      </c>
    </row>
    <row r="23" spans="1:15" ht="51">
      <c r="A23" s="10" t="s">
        <v>53</v>
      </c>
      <c r="B23" s="11" t="s">
        <v>54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27">
        <f t="shared" si="5"/>
        <v>0</v>
      </c>
    </row>
    <row r="24" spans="1:15" ht="42" customHeight="1">
      <c r="A24" s="144" t="s">
        <v>55</v>
      </c>
      <c r="B24" s="11" t="s">
        <v>56</v>
      </c>
      <c r="C24" s="125">
        <v>0</v>
      </c>
      <c r="D24" s="123">
        <v>0</v>
      </c>
      <c r="E24" s="123">
        <v>0</v>
      </c>
      <c r="F24" s="123">
        <v>0</v>
      </c>
      <c r="G24" s="123">
        <v>1</v>
      </c>
      <c r="H24" s="123">
        <v>0</v>
      </c>
      <c r="I24" s="123">
        <v>0</v>
      </c>
      <c r="J24" s="123">
        <v>0</v>
      </c>
      <c r="K24" s="123">
        <v>0</v>
      </c>
      <c r="L24" s="123">
        <v>0</v>
      </c>
      <c r="M24" s="123">
        <v>0</v>
      </c>
      <c r="N24" s="123">
        <v>0</v>
      </c>
      <c r="O24" s="138">
        <f t="shared" si="5"/>
        <v>1</v>
      </c>
    </row>
    <row r="25" spans="1:15">
      <c r="A25" s="144"/>
      <c r="B25" s="9" t="s">
        <v>22</v>
      </c>
      <c r="C25" s="125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39"/>
    </row>
    <row r="26" spans="1:15">
      <c r="A26" s="10" t="s">
        <v>57</v>
      </c>
      <c r="B26" s="9" t="s">
        <v>58</v>
      </c>
      <c r="C26" s="7">
        <v>0</v>
      </c>
      <c r="D26" s="7">
        <v>0</v>
      </c>
      <c r="E26" s="7">
        <v>0</v>
      </c>
      <c r="F26" s="7">
        <v>0</v>
      </c>
      <c r="G26" s="7">
        <v>1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27">
        <f t="shared" si="5"/>
        <v>1</v>
      </c>
    </row>
    <row r="27" spans="1:15">
      <c r="A27" s="10" t="s">
        <v>59</v>
      </c>
      <c r="B27" s="12" t="s">
        <v>60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27">
        <f t="shared" si="5"/>
        <v>0</v>
      </c>
    </row>
    <row r="28" spans="1:15">
      <c r="A28" s="10" t="s">
        <v>61</v>
      </c>
      <c r="B28" s="12" t="s">
        <v>62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27">
        <f t="shared" si="5"/>
        <v>0</v>
      </c>
    </row>
    <row r="29" spans="1:15" ht="25.5">
      <c r="A29" s="10" t="s">
        <v>63</v>
      </c>
      <c r="B29" s="12" t="s">
        <v>64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27">
        <f t="shared" si="5"/>
        <v>0</v>
      </c>
    </row>
    <row r="30" spans="1:15">
      <c r="A30" s="10" t="s">
        <v>65</v>
      </c>
      <c r="B30" s="12" t="s">
        <v>66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27">
        <f t="shared" si="5"/>
        <v>0</v>
      </c>
    </row>
    <row r="31" spans="1:15" ht="25.5">
      <c r="A31" s="10" t="s">
        <v>67</v>
      </c>
      <c r="B31" s="11" t="s">
        <v>68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27">
        <f t="shared" si="5"/>
        <v>0</v>
      </c>
    </row>
    <row r="32" spans="1:15" ht="38.25">
      <c r="A32" s="144" t="s">
        <v>69</v>
      </c>
      <c r="B32" s="11" t="s">
        <v>70</v>
      </c>
      <c r="C32" s="125">
        <v>0</v>
      </c>
      <c r="D32" s="123">
        <v>0</v>
      </c>
      <c r="E32" s="123">
        <v>0</v>
      </c>
      <c r="F32" s="123">
        <v>0</v>
      </c>
      <c r="G32" s="123">
        <v>1</v>
      </c>
      <c r="H32" s="123">
        <v>0</v>
      </c>
      <c r="I32" s="123">
        <v>0</v>
      </c>
      <c r="J32" s="123">
        <v>0</v>
      </c>
      <c r="K32" s="123">
        <v>0</v>
      </c>
      <c r="L32" s="123">
        <v>0</v>
      </c>
      <c r="M32" s="123">
        <v>0</v>
      </c>
      <c r="N32" s="123">
        <v>0</v>
      </c>
      <c r="O32" s="138">
        <f t="shared" si="5"/>
        <v>1</v>
      </c>
    </row>
    <row r="33" spans="1:15">
      <c r="A33" s="144"/>
      <c r="B33" s="9" t="s">
        <v>22</v>
      </c>
      <c r="C33" s="125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39"/>
    </row>
    <row r="34" spans="1:15" ht="25.5">
      <c r="A34" s="10" t="s">
        <v>71</v>
      </c>
      <c r="B34" s="9" t="s">
        <v>72</v>
      </c>
      <c r="C34" s="7">
        <v>0</v>
      </c>
      <c r="D34" s="7">
        <v>0</v>
      </c>
      <c r="E34" s="7">
        <v>0</v>
      </c>
      <c r="F34" s="7">
        <v>0</v>
      </c>
      <c r="G34" s="7">
        <v>1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27">
        <f t="shared" si="5"/>
        <v>1</v>
      </c>
    </row>
    <row r="35" spans="1:15" ht="25.5">
      <c r="A35" s="10" t="s">
        <v>73</v>
      </c>
      <c r="B35" s="12" t="s">
        <v>74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27">
        <f t="shared" si="5"/>
        <v>0</v>
      </c>
    </row>
    <row r="36" spans="1:15">
      <c r="A36" s="10" t="s">
        <v>75</v>
      </c>
      <c r="B36" s="11" t="s">
        <v>76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27">
        <f t="shared" si="5"/>
        <v>0</v>
      </c>
    </row>
    <row r="37" spans="1:15" ht="38.25">
      <c r="A37" s="144" t="s">
        <v>77</v>
      </c>
      <c r="B37" s="11" t="s">
        <v>78</v>
      </c>
      <c r="C37" s="125">
        <v>0</v>
      </c>
      <c r="D37" s="123">
        <v>0</v>
      </c>
      <c r="E37" s="123">
        <v>0</v>
      </c>
      <c r="F37" s="123">
        <v>0</v>
      </c>
      <c r="G37" s="123">
        <v>0</v>
      </c>
      <c r="H37" s="123">
        <v>0</v>
      </c>
      <c r="I37" s="123">
        <v>0</v>
      </c>
      <c r="J37" s="123">
        <v>0</v>
      </c>
      <c r="K37" s="123">
        <v>0</v>
      </c>
      <c r="L37" s="123">
        <v>0</v>
      </c>
      <c r="M37" s="123">
        <v>0</v>
      </c>
      <c r="N37" s="123">
        <v>0</v>
      </c>
      <c r="O37" s="138">
        <f t="shared" si="5"/>
        <v>0</v>
      </c>
    </row>
    <row r="38" spans="1:15">
      <c r="A38" s="144"/>
      <c r="B38" s="9" t="s">
        <v>22</v>
      </c>
      <c r="C38" s="125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39"/>
    </row>
    <row r="39" spans="1:15">
      <c r="A39" s="10" t="s">
        <v>79</v>
      </c>
      <c r="B39" s="9" t="s">
        <v>80</v>
      </c>
      <c r="C39" s="7">
        <v>0</v>
      </c>
      <c r="D39" s="7">
        <v>0</v>
      </c>
      <c r="E39" s="7">
        <v>0</v>
      </c>
      <c r="F39" s="7">
        <v>2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27">
        <f>SUM(C39:N39)</f>
        <v>2</v>
      </c>
    </row>
    <row r="40" spans="1:15">
      <c r="A40" s="10" t="s">
        <v>81</v>
      </c>
      <c r="B40" s="12" t="s">
        <v>82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27">
        <f t="shared" si="5"/>
        <v>0</v>
      </c>
    </row>
    <row r="41" spans="1:15">
      <c r="A41" s="140" t="s">
        <v>83</v>
      </c>
      <c r="B41" s="141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</row>
    <row r="42" spans="1:15" ht="38.25">
      <c r="A42" s="144" t="s">
        <v>84</v>
      </c>
      <c r="B42" s="11" t="s">
        <v>85</v>
      </c>
      <c r="C42" s="125">
        <v>103</v>
      </c>
      <c r="D42" s="123">
        <v>103</v>
      </c>
      <c r="E42" s="123">
        <v>103</v>
      </c>
      <c r="F42" s="123">
        <v>103</v>
      </c>
      <c r="G42" s="123">
        <v>103</v>
      </c>
      <c r="H42" s="123">
        <v>103</v>
      </c>
      <c r="I42" s="123">
        <v>103</v>
      </c>
      <c r="J42" s="123">
        <v>103</v>
      </c>
      <c r="K42" s="123">
        <v>103</v>
      </c>
      <c r="L42" s="123">
        <v>0</v>
      </c>
      <c r="M42" s="123">
        <v>0</v>
      </c>
      <c r="N42" s="123">
        <v>0</v>
      </c>
      <c r="O42" s="138">
        <v>103</v>
      </c>
    </row>
    <row r="43" spans="1:15">
      <c r="A43" s="144"/>
      <c r="B43" s="9" t="s">
        <v>22</v>
      </c>
      <c r="C43" s="125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39"/>
    </row>
    <row r="44" spans="1:15" ht="140.25">
      <c r="A44" s="53" t="s">
        <v>246</v>
      </c>
      <c r="B44" s="44" t="s">
        <v>178</v>
      </c>
      <c r="C44" s="51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27"/>
    </row>
    <row r="45" spans="1:15" s="37" customFormat="1" ht="63.75">
      <c r="A45" s="53" t="s">
        <v>247</v>
      </c>
      <c r="B45" s="44" t="s">
        <v>179</v>
      </c>
      <c r="C45" s="51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s="37" customFormat="1" ht="51">
      <c r="A46" s="53" t="s">
        <v>248</v>
      </c>
      <c r="B46" s="44" t="s">
        <v>180</v>
      </c>
      <c r="C46" s="51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s="37" customFormat="1" ht="25.5">
      <c r="A47" s="53" t="s">
        <v>249</v>
      </c>
      <c r="B47" s="44" t="s">
        <v>181</v>
      </c>
      <c r="C47" s="51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s="37" customFormat="1" ht="38.25">
      <c r="A48" s="53" t="s">
        <v>250</v>
      </c>
      <c r="B48" s="44" t="s">
        <v>224</v>
      </c>
      <c r="C48" s="51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s="49" customFormat="1" ht="26.25">
      <c r="A49" s="53" t="s">
        <v>251</v>
      </c>
      <c r="B49" s="55" t="s">
        <v>336</v>
      </c>
      <c r="C49" s="51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</row>
    <row r="50" spans="1:15" s="37" customFormat="1" ht="63.75">
      <c r="A50" s="53" t="s">
        <v>252</v>
      </c>
      <c r="B50" s="44" t="s">
        <v>182</v>
      </c>
      <c r="C50" s="51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s="37" customFormat="1" ht="63.75">
      <c r="A51" s="53" t="s">
        <v>253</v>
      </c>
      <c r="B51" s="44" t="s">
        <v>183</v>
      </c>
      <c r="C51" s="51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s="37" customFormat="1" ht="63.75">
      <c r="A52" s="53" t="s">
        <v>254</v>
      </c>
      <c r="B52" s="44" t="s">
        <v>184</v>
      </c>
      <c r="C52" s="51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s="37" customFormat="1" ht="63.75">
      <c r="A53" s="53" t="s">
        <v>255</v>
      </c>
      <c r="B53" s="44" t="s">
        <v>156</v>
      </c>
      <c r="C53" s="51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s="37" customFormat="1" ht="63.75">
      <c r="A54" s="53" t="s">
        <v>256</v>
      </c>
      <c r="B54" s="44" t="s">
        <v>157</v>
      </c>
      <c r="C54" s="51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s="37" customFormat="1" ht="25.5">
      <c r="A55" s="53" t="s">
        <v>257</v>
      </c>
      <c r="B55" s="44" t="s">
        <v>230</v>
      </c>
      <c r="C55" s="51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s="37" customFormat="1" ht="63.75">
      <c r="A56" s="53" t="s">
        <v>258</v>
      </c>
      <c r="B56" s="44" t="s">
        <v>231</v>
      </c>
      <c r="C56" s="51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s="37" customFormat="1" ht="51">
      <c r="A57" s="53" t="s">
        <v>259</v>
      </c>
      <c r="B57" s="44" t="s">
        <v>351</v>
      </c>
      <c r="C57" s="51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s="37" customFormat="1" ht="89.25">
      <c r="A58" s="53" t="s">
        <v>260</v>
      </c>
      <c r="B58" s="44" t="s">
        <v>232</v>
      </c>
      <c r="C58" s="51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s="37" customFormat="1" ht="38.25">
      <c r="A59" s="53" t="s">
        <v>261</v>
      </c>
      <c r="B59" s="44" t="s">
        <v>222</v>
      </c>
      <c r="C59" s="51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s="49" customFormat="1" ht="67.5" customHeight="1">
      <c r="A60" s="53" t="s">
        <v>262</v>
      </c>
      <c r="B60" s="55" t="s">
        <v>337</v>
      </c>
      <c r="C60" s="51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</row>
    <row r="61" spans="1:15" s="37" customFormat="1" ht="51">
      <c r="A61" s="53" t="s">
        <v>263</v>
      </c>
      <c r="B61" s="44" t="s">
        <v>185</v>
      </c>
      <c r="C61" s="51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</row>
    <row r="62" spans="1:15" s="37" customFormat="1" ht="38.25">
      <c r="A62" s="53" t="s">
        <v>264</v>
      </c>
      <c r="B62" s="44" t="s">
        <v>174</v>
      </c>
      <c r="C62" s="51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</row>
    <row r="63" spans="1:15" s="37" customFormat="1" ht="102">
      <c r="A63" s="53" t="s">
        <v>265</v>
      </c>
      <c r="B63" s="44" t="s">
        <v>219</v>
      </c>
      <c r="C63" s="51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</row>
    <row r="64" spans="1:15" s="37" customFormat="1" ht="114.75">
      <c r="A64" s="53" t="s">
        <v>266</v>
      </c>
      <c r="B64" s="44" t="s">
        <v>175</v>
      </c>
      <c r="C64" s="51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</row>
    <row r="65" spans="1:15" s="37" customFormat="1" ht="63.75">
      <c r="A65" s="53" t="s">
        <v>267</v>
      </c>
      <c r="B65" s="44" t="s">
        <v>176</v>
      </c>
      <c r="C65" s="51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</row>
    <row r="66" spans="1:15" s="37" customFormat="1" ht="63.75">
      <c r="A66" s="53" t="s">
        <v>268</v>
      </c>
      <c r="B66" s="44" t="s">
        <v>158</v>
      </c>
      <c r="C66" s="51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</row>
    <row r="67" spans="1:15" s="37" customFormat="1" ht="66" customHeight="1">
      <c r="A67" s="50" t="s">
        <v>269</v>
      </c>
      <c r="B67" s="44" t="s">
        <v>186</v>
      </c>
      <c r="C67" s="51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</row>
    <row r="68" spans="1:15" s="37" customFormat="1" ht="87" customHeight="1">
      <c r="A68" s="50" t="s">
        <v>270</v>
      </c>
      <c r="B68" s="55" t="s">
        <v>352</v>
      </c>
      <c r="C68" s="51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</row>
    <row r="69" spans="1:15" s="37" customFormat="1" ht="54" customHeight="1">
      <c r="A69" s="50" t="s">
        <v>271</v>
      </c>
      <c r="B69" s="44" t="s">
        <v>233</v>
      </c>
      <c r="C69" s="51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</row>
    <row r="70" spans="1:15" s="37" customFormat="1" ht="42" customHeight="1">
      <c r="A70" s="50" t="s">
        <v>272</v>
      </c>
      <c r="B70" s="44" t="s">
        <v>223</v>
      </c>
      <c r="C70" s="51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15" s="37" customFormat="1" ht="117.75" customHeight="1">
      <c r="A71" s="50" t="s">
        <v>273</v>
      </c>
      <c r="B71" s="55" t="s">
        <v>338</v>
      </c>
      <c r="C71" s="51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15" s="49" customFormat="1" ht="78" customHeight="1">
      <c r="A72" s="50" t="s">
        <v>274</v>
      </c>
      <c r="B72" s="55" t="s">
        <v>339</v>
      </c>
      <c r="C72" s="51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</row>
    <row r="73" spans="1:15" s="37" customFormat="1" ht="30" customHeight="1">
      <c r="A73" s="50" t="s">
        <v>275</v>
      </c>
      <c r="B73" s="44" t="s">
        <v>187</v>
      </c>
      <c r="C73" s="51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</row>
    <row r="74" spans="1:15" s="37" customFormat="1" ht="42" customHeight="1">
      <c r="A74" s="50" t="s">
        <v>276</v>
      </c>
      <c r="B74" s="44" t="s">
        <v>188</v>
      </c>
      <c r="C74" s="51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</row>
    <row r="75" spans="1:15" s="37" customFormat="1" ht="24" customHeight="1">
      <c r="A75" s="50" t="s">
        <v>277</v>
      </c>
      <c r="B75" s="44" t="s">
        <v>189</v>
      </c>
      <c r="C75" s="51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</row>
    <row r="76" spans="1:15" s="37" customFormat="1" ht="52.5" customHeight="1">
      <c r="A76" s="50" t="s">
        <v>278</v>
      </c>
      <c r="B76" s="44" t="s">
        <v>190</v>
      </c>
      <c r="C76" s="51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</row>
    <row r="77" spans="1:15" s="37" customFormat="1" ht="28.5" customHeight="1">
      <c r="A77" s="50" t="s">
        <v>279</v>
      </c>
      <c r="B77" s="44" t="s">
        <v>191</v>
      </c>
      <c r="C77" s="51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</row>
    <row r="78" spans="1:15" s="37" customFormat="1" ht="66.75" customHeight="1">
      <c r="A78" s="50" t="s">
        <v>280</v>
      </c>
      <c r="B78" s="44" t="s">
        <v>192</v>
      </c>
      <c r="C78" s="51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</row>
    <row r="79" spans="1:15" s="49" customFormat="1" ht="53.25" customHeight="1">
      <c r="A79" s="50" t="s">
        <v>281</v>
      </c>
      <c r="B79" s="56" t="s">
        <v>347</v>
      </c>
      <c r="C79" s="51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</row>
    <row r="80" spans="1:15" s="37" customFormat="1" ht="127.5" customHeight="1">
      <c r="A80" s="50" t="s">
        <v>282</v>
      </c>
      <c r="B80" s="56" t="s">
        <v>353</v>
      </c>
      <c r="C80" s="51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</row>
    <row r="81" spans="1:15" s="41" customFormat="1" ht="75.75" customHeight="1">
      <c r="A81" s="50" t="s">
        <v>283</v>
      </c>
      <c r="B81" s="55" t="s">
        <v>354</v>
      </c>
      <c r="C81" s="40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</row>
    <row r="82" spans="1:15" s="41" customFormat="1" ht="42" customHeight="1">
      <c r="A82" s="50" t="s">
        <v>284</v>
      </c>
      <c r="B82" s="44" t="s">
        <v>220</v>
      </c>
      <c r="C82" s="40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</row>
    <row r="83" spans="1:15" s="49" customFormat="1" ht="50.25" customHeight="1">
      <c r="A83" s="50" t="s">
        <v>285</v>
      </c>
      <c r="B83" s="56" t="s">
        <v>348</v>
      </c>
      <c r="C83" s="51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</row>
    <row r="84" spans="1:15" s="41" customFormat="1" ht="27.75" customHeight="1">
      <c r="A84" s="50" t="s">
        <v>286</v>
      </c>
      <c r="B84" s="44" t="s">
        <v>193</v>
      </c>
      <c r="C84" s="40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</row>
    <row r="85" spans="1:15" s="41" customFormat="1" ht="36.75" customHeight="1">
      <c r="A85" s="50" t="s">
        <v>287</v>
      </c>
      <c r="B85" s="44" t="s">
        <v>194</v>
      </c>
      <c r="C85" s="40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</row>
    <row r="86" spans="1:15" s="41" customFormat="1" ht="63.75" customHeight="1">
      <c r="A86" s="50" t="s">
        <v>288</v>
      </c>
      <c r="B86" s="44" t="s">
        <v>195</v>
      </c>
      <c r="C86" s="40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</row>
    <row r="87" spans="1:15" s="41" customFormat="1" ht="74.25" customHeight="1">
      <c r="A87" s="50" t="s">
        <v>289</v>
      </c>
      <c r="B87" s="44" t="s">
        <v>196</v>
      </c>
      <c r="C87" s="40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</row>
    <row r="88" spans="1:15" s="41" customFormat="1" ht="74.25" customHeight="1">
      <c r="A88" s="50" t="s">
        <v>290</v>
      </c>
      <c r="B88" s="44" t="s">
        <v>197</v>
      </c>
      <c r="C88" s="40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</row>
    <row r="89" spans="1:15" s="41" customFormat="1" ht="33.75" customHeight="1">
      <c r="A89" s="50" t="s">
        <v>291</v>
      </c>
      <c r="B89" s="44" t="s">
        <v>234</v>
      </c>
      <c r="C89" s="40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</row>
    <row r="90" spans="1:15" s="37" customFormat="1" ht="41.25" customHeight="1">
      <c r="A90" s="50" t="s">
        <v>292</v>
      </c>
      <c r="B90" s="44" t="s">
        <v>159</v>
      </c>
      <c r="C90" s="40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</row>
    <row r="91" spans="1:15" s="37" customFormat="1" ht="45.75" customHeight="1">
      <c r="A91" s="50" t="s">
        <v>293</v>
      </c>
      <c r="B91" s="44" t="s">
        <v>160</v>
      </c>
      <c r="C91" s="40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</row>
    <row r="92" spans="1:15" s="37" customFormat="1" ht="66.75" customHeight="1">
      <c r="A92" s="50" t="s">
        <v>294</v>
      </c>
      <c r="B92" s="44" t="s">
        <v>161</v>
      </c>
      <c r="C92" s="40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</row>
    <row r="93" spans="1:15" s="41" customFormat="1" ht="27" customHeight="1">
      <c r="A93" s="50" t="s">
        <v>295</v>
      </c>
      <c r="B93" s="57" t="s">
        <v>235</v>
      </c>
      <c r="C93" s="51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</row>
    <row r="94" spans="1:15" s="41" customFormat="1" ht="23.25" customHeight="1">
      <c r="A94" s="50" t="s">
        <v>296</v>
      </c>
      <c r="B94" s="57" t="s">
        <v>163</v>
      </c>
      <c r="C94" s="51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</row>
    <row r="95" spans="1:15" s="41" customFormat="1" ht="26.25" customHeight="1">
      <c r="A95" s="50" t="s">
        <v>297</v>
      </c>
      <c r="B95" s="57" t="s">
        <v>164</v>
      </c>
      <c r="C95" s="51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</row>
    <row r="96" spans="1:15" s="41" customFormat="1" ht="40.5" customHeight="1">
      <c r="A96" s="50" t="s">
        <v>298</v>
      </c>
      <c r="B96" s="57" t="s">
        <v>165</v>
      </c>
      <c r="C96" s="51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</row>
    <row r="97" spans="1:15" s="41" customFormat="1" ht="47.25" customHeight="1">
      <c r="A97" s="50" t="s">
        <v>299</v>
      </c>
      <c r="B97" s="57" t="s">
        <v>198</v>
      </c>
      <c r="C97" s="51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</row>
    <row r="98" spans="1:15" s="41" customFormat="1" ht="20.25" customHeight="1">
      <c r="A98" s="50" t="s">
        <v>300</v>
      </c>
      <c r="B98" s="44" t="s">
        <v>221</v>
      </c>
      <c r="C98" s="51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</row>
    <row r="99" spans="1:15" s="41" customFormat="1" ht="31.5" customHeight="1">
      <c r="A99" s="50" t="s">
        <v>301</v>
      </c>
      <c r="B99" s="44" t="s">
        <v>236</v>
      </c>
      <c r="C99" s="51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</row>
    <row r="100" spans="1:15" s="41" customFormat="1" ht="45" customHeight="1">
      <c r="A100" s="50" t="s">
        <v>302</v>
      </c>
      <c r="B100" s="57" t="s">
        <v>225</v>
      </c>
      <c r="C100" s="51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</row>
    <row r="101" spans="1:15" s="41" customFormat="1" ht="66.75" customHeight="1">
      <c r="A101" s="50" t="s">
        <v>303</v>
      </c>
      <c r="B101" s="57" t="s">
        <v>166</v>
      </c>
      <c r="C101" s="51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</row>
    <row r="102" spans="1:15" s="41" customFormat="1" ht="43.5" customHeight="1">
      <c r="A102" s="50" t="s">
        <v>304</v>
      </c>
      <c r="B102" s="57" t="s">
        <v>167</v>
      </c>
      <c r="C102" s="51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</row>
    <row r="103" spans="1:15" s="37" customFormat="1" ht="66.75" customHeight="1">
      <c r="A103" s="50" t="s">
        <v>305</v>
      </c>
      <c r="B103" s="57" t="s">
        <v>168</v>
      </c>
      <c r="C103" s="51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</row>
    <row r="104" spans="1:15" s="41" customFormat="1" ht="66.75" customHeight="1">
      <c r="A104" s="50" t="s">
        <v>306</v>
      </c>
      <c r="B104" s="57" t="s">
        <v>169</v>
      </c>
      <c r="C104" s="51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</row>
    <row r="105" spans="1:15" s="41" customFormat="1" ht="171" customHeight="1">
      <c r="A105" s="50" t="s">
        <v>307</v>
      </c>
      <c r="B105" s="44" t="s">
        <v>199</v>
      </c>
      <c r="C105" s="51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</row>
    <row r="106" spans="1:15" s="41" customFormat="1" ht="114" customHeight="1">
      <c r="A106" s="50" t="s">
        <v>308</v>
      </c>
      <c r="B106" s="44" t="s">
        <v>237</v>
      </c>
      <c r="C106" s="51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</row>
    <row r="107" spans="1:15" s="49" customFormat="1" ht="58.5" customHeight="1">
      <c r="A107" s="50" t="s">
        <v>309</v>
      </c>
      <c r="B107" s="55" t="s">
        <v>340</v>
      </c>
      <c r="C107" s="51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</row>
    <row r="108" spans="1:15" s="49" customFormat="1" ht="132" customHeight="1">
      <c r="A108" s="50" t="s">
        <v>310</v>
      </c>
      <c r="B108" s="55" t="s">
        <v>341</v>
      </c>
      <c r="C108" s="51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</row>
    <row r="109" spans="1:15" s="41" customFormat="1" ht="66.75" customHeight="1">
      <c r="A109" s="50" t="s">
        <v>311</v>
      </c>
      <c r="B109" s="44" t="s">
        <v>200</v>
      </c>
      <c r="C109" s="51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</row>
    <row r="110" spans="1:15" s="41" customFormat="1" ht="48.75" customHeight="1">
      <c r="A110" s="50" t="s">
        <v>312</v>
      </c>
      <c r="B110" s="44" t="s">
        <v>170</v>
      </c>
      <c r="C110" s="51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</row>
    <row r="111" spans="1:15" s="42" customFormat="1" ht="48.75" customHeight="1">
      <c r="A111" s="50" t="s">
        <v>313</v>
      </c>
      <c r="B111" s="58" t="s">
        <v>171</v>
      </c>
      <c r="C111" s="51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</row>
    <row r="112" spans="1:15" s="41" customFormat="1" ht="56.25" customHeight="1">
      <c r="A112" s="50" t="s">
        <v>314</v>
      </c>
      <c r="B112" s="57" t="s">
        <v>201</v>
      </c>
      <c r="C112" s="54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</row>
    <row r="113" spans="1:15" s="41" customFormat="1" ht="28.5" customHeight="1">
      <c r="A113" s="50" t="s">
        <v>315</v>
      </c>
      <c r="B113" s="44" t="s">
        <v>202</v>
      </c>
      <c r="C113" s="54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</row>
    <row r="114" spans="1:15" s="41" customFormat="1" ht="22.5" customHeight="1">
      <c r="A114" s="50" t="s">
        <v>316</v>
      </c>
      <c r="B114" s="44" t="s">
        <v>238</v>
      </c>
      <c r="C114" s="54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</row>
    <row r="115" spans="1:15" s="41" customFormat="1" ht="66.75" customHeight="1">
      <c r="A115" s="50" t="s">
        <v>317</v>
      </c>
      <c r="B115" s="44" t="s">
        <v>204</v>
      </c>
      <c r="C115" s="54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</row>
    <row r="116" spans="1:15" s="41" customFormat="1" ht="51" customHeight="1">
      <c r="A116" s="50" t="s">
        <v>318</v>
      </c>
      <c r="B116" s="44" t="s">
        <v>205</v>
      </c>
      <c r="C116" s="54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</row>
    <row r="117" spans="1:15" s="41" customFormat="1" ht="66.75" customHeight="1">
      <c r="A117" s="50" t="s">
        <v>319</v>
      </c>
      <c r="B117" s="44" t="s">
        <v>206</v>
      </c>
      <c r="C117" s="54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</row>
    <row r="118" spans="1:15" s="49" customFormat="1" ht="31.5" customHeight="1">
      <c r="A118" s="50" t="s">
        <v>320</v>
      </c>
      <c r="B118" s="55" t="s">
        <v>350</v>
      </c>
      <c r="C118" s="54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</row>
    <row r="119" spans="1:15" s="41" customFormat="1" ht="41.25" customHeight="1">
      <c r="A119" s="50" t="s">
        <v>321</v>
      </c>
      <c r="B119" s="44" t="s">
        <v>207</v>
      </c>
      <c r="C119" s="54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</row>
    <row r="120" spans="1:15" s="41" customFormat="1" ht="51" customHeight="1">
      <c r="A120" s="50" t="s">
        <v>322</v>
      </c>
      <c r="B120" s="44" t="s">
        <v>208</v>
      </c>
      <c r="C120" s="54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</row>
    <row r="121" spans="1:15" s="41" customFormat="1" ht="50.25" customHeight="1">
      <c r="A121" s="50" t="s">
        <v>323</v>
      </c>
      <c r="B121" s="56" t="s">
        <v>355</v>
      </c>
      <c r="C121" s="54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</row>
    <row r="122" spans="1:15" s="41" customFormat="1" ht="66.75" customHeight="1">
      <c r="A122" s="50" t="s">
        <v>324</v>
      </c>
      <c r="B122" s="44" t="s">
        <v>209</v>
      </c>
      <c r="C122" s="54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</row>
    <row r="123" spans="1:15" s="41" customFormat="1" ht="66.75" customHeight="1">
      <c r="A123" s="50" t="s">
        <v>325</v>
      </c>
      <c r="B123" s="44" t="s">
        <v>210</v>
      </c>
      <c r="C123" s="54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</row>
    <row r="124" spans="1:15" s="41" customFormat="1" ht="40.5" customHeight="1">
      <c r="A124" s="50" t="s">
        <v>326</v>
      </c>
      <c r="B124" s="44" t="s">
        <v>211</v>
      </c>
      <c r="C124" s="54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</row>
    <row r="125" spans="1:15" s="41" customFormat="1" ht="40.5" customHeight="1">
      <c r="A125" s="50" t="s">
        <v>327</v>
      </c>
      <c r="B125" s="44" t="s">
        <v>212</v>
      </c>
      <c r="C125" s="54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</row>
    <row r="126" spans="1:15" s="41" customFormat="1" ht="41.25" customHeight="1">
      <c r="A126" s="50" t="s">
        <v>328</v>
      </c>
      <c r="B126" s="44" t="s">
        <v>213</v>
      </c>
      <c r="C126" s="54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</row>
    <row r="127" spans="1:15" s="41" customFormat="1" ht="33" customHeight="1">
      <c r="A127" s="50" t="s">
        <v>329</v>
      </c>
      <c r="B127" s="44" t="s">
        <v>239</v>
      </c>
      <c r="C127" s="54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</row>
    <row r="128" spans="1:15" s="41" customFormat="1" ht="46.5" customHeight="1">
      <c r="A128" s="50" t="s">
        <v>330</v>
      </c>
      <c r="B128" s="44" t="s">
        <v>240</v>
      </c>
      <c r="C128" s="54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</row>
    <row r="129" spans="1:15" s="41" customFormat="1" ht="58.5" customHeight="1">
      <c r="A129" s="50" t="s">
        <v>331</v>
      </c>
      <c r="B129" s="44" t="s">
        <v>214</v>
      </c>
      <c r="C129" s="54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</row>
    <row r="130" spans="1:15" s="41" customFormat="1" ht="66.75" customHeight="1">
      <c r="A130" s="50" t="s">
        <v>332</v>
      </c>
      <c r="B130" s="44" t="s">
        <v>215</v>
      </c>
      <c r="C130" s="54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</row>
    <row r="131" spans="1:15" s="41" customFormat="1" ht="66.75" customHeight="1">
      <c r="A131" s="50" t="s">
        <v>333</v>
      </c>
      <c r="B131" s="44" t="s">
        <v>216</v>
      </c>
      <c r="C131" s="54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</row>
    <row r="132" spans="1:15" s="49" customFormat="1" ht="33" customHeight="1">
      <c r="A132" s="50" t="s">
        <v>334</v>
      </c>
      <c r="B132" s="55" t="s">
        <v>342</v>
      </c>
      <c r="C132" s="54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</row>
    <row r="133" spans="1:15" s="49" customFormat="1" ht="33" customHeight="1">
      <c r="A133" s="50" t="s">
        <v>335</v>
      </c>
      <c r="B133" s="55" t="s">
        <v>343</v>
      </c>
      <c r="C133" s="54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</row>
    <row r="134" spans="1:15" s="41" customFormat="1" ht="66.75" customHeight="1">
      <c r="A134" s="50" t="s">
        <v>356</v>
      </c>
      <c r="B134" s="44" t="s">
        <v>241</v>
      </c>
      <c r="C134" s="54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</row>
    <row r="135" spans="1:15" s="49" customFormat="1" ht="55.5" customHeight="1">
      <c r="A135" s="50" t="s">
        <v>357</v>
      </c>
      <c r="B135" s="55" t="s">
        <v>344</v>
      </c>
      <c r="C135" s="54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</row>
    <row r="136" spans="1:15" s="41" customFormat="1" ht="43.5" customHeight="1">
      <c r="A136" s="50" t="s">
        <v>358</v>
      </c>
      <c r="B136" s="44" t="s">
        <v>242</v>
      </c>
      <c r="C136" s="54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</row>
    <row r="137" spans="1:15" s="41" customFormat="1" ht="66.75" customHeight="1">
      <c r="A137" s="50" t="s">
        <v>359</v>
      </c>
      <c r="B137" s="44" t="s">
        <v>217</v>
      </c>
      <c r="C137" s="54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</row>
    <row r="138" spans="1:15" s="41" customFormat="1" ht="66.75" customHeight="1">
      <c r="A138" s="50" t="s">
        <v>360</v>
      </c>
      <c r="B138" s="44" t="s">
        <v>218</v>
      </c>
      <c r="C138" s="54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</row>
    <row r="139" spans="1:15" s="41" customFormat="1" ht="29.25" customHeight="1">
      <c r="A139" s="50" t="s">
        <v>361</v>
      </c>
      <c r="B139" s="44" t="s">
        <v>243</v>
      </c>
      <c r="C139" s="54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</row>
    <row r="140" spans="1:15" s="41" customFormat="1" ht="26.25" customHeight="1">
      <c r="A140" s="50" t="s">
        <v>362</v>
      </c>
      <c r="B140" s="44" t="s">
        <v>172</v>
      </c>
      <c r="C140" s="54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</row>
    <row r="141" spans="1:15" s="41" customFormat="1" ht="40.5" customHeight="1">
      <c r="A141" s="50" t="s">
        <v>363</v>
      </c>
      <c r="B141" s="44" t="s">
        <v>173</v>
      </c>
      <c r="C141" s="54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</row>
    <row r="142" spans="1:15" s="49" customFormat="1" ht="79.5" customHeight="1">
      <c r="A142" s="50" t="s">
        <v>364</v>
      </c>
      <c r="B142" s="56" t="s">
        <v>349</v>
      </c>
      <c r="C142" s="54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</row>
    <row r="143" spans="1:15" s="41" customFormat="1" ht="17.25" customHeight="1">
      <c r="A143" s="50" t="s">
        <v>365</v>
      </c>
      <c r="B143" s="44" t="s">
        <v>244</v>
      </c>
      <c r="C143" s="54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</row>
    <row r="144" spans="1:15" s="41" customFormat="1" ht="66.75" customHeight="1">
      <c r="A144" s="50" t="s">
        <v>366</v>
      </c>
      <c r="B144" s="44" t="s">
        <v>226</v>
      </c>
      <c r="C144" s="54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</row>
    <row r="145" spans="1:15" s="41" customFormat="1" ht="66.75" customHeight="1">
      <c r="A145" s="50" t="s">
        <v>367</v>
      </c>
      <c r="B145" s="44" t="s">
        <v>245</v>
      </c>
      <c r="C145" s="54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</row>
    <row r="146" spans="1:15" s="49" customFormat="1" ht="29.25" customHeight="1">
      <c r="A146" s="50" t="s">
        <v>368</v>
      </c>
      <c r="B146" s="55" t="s">
        <v>345</v>
      </c>
      <c r="C146" s="54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</row>
    <row r="147" spans="1:15" ht="51">
      <c r="A147" s="10" t="s">
        <v>86</v>
      </c>
      <c r="B147" s="45" t="s">
        <v>87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11</v>
      </c>
      <c r="L147" s="7">
        <v>0</v>
      </c>
      <c r="M147" s="7">
        <v>0</v>
      </c>
      <c r="N147" s="7">
        <v>0</v>
      </c>
      <c r="O147" s="27">
        <v>11</v>
      </c>
    </row>
    <row r="148" spans="1:15" s="65" customFormat="1" ht="51">
      <c r="A148" s="10"/>
      <c r="B148" s="68" t="s">
        <v>375</v>
      </c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</row>
    <row r="149" spans="1:15" s="65" customFormat="1" ht="76.5">
      <c r="A149" s="10"/>
      <c r="B149" s="68" t="s">
        <v>376</v>
      </c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</row>
    <row r="150" spans="1:15" s="65" customFormat="1" ht="38.25">
      <c r="A150" s="10"/>
      <c r="B150" s="68" t="s">
        <v>377</v>
      </c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</row>
    <row r="151" spans="1:15" s="65" customFormat="1" ht="51">
      <c r="A151" s="10"/>
      <c r="B151" s="68" t="s">
        <v>378</v>
      </c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</row>
    <row r="152" spans="1:15" s="65" customFormat="1" ht="63.75">
      <c r="A152" s="10"/>
      <c r="B152" s="69" t="s">
        <v>379</v>
      </c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</row>
    <row r="153" spans="1:15" s="65" customFormat="1" ht="38.25">
      <c r="A153" s="10"/>
      <c r="B153" s="69" t="s">
        <v>380</v>
      </c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</row>
    <row r="154" spans="1:15" s="65" customFormat="1" ht="25.5">
      <c r="A154" s="10"/>
      <c r="B154" s="69" t="s">
        <v>381</v>
      </c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</row>
    <row r="155" spans="1:15" s="65" customFormat="1" ht="25.5">
      <c r="A155" s="10"/>
      <c r="B155" s="69" t="s">
        <v>382</v>
      </c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</row>
    <row r="156" spans="1:15" s="65" customFormat="1" ht="25.5">
      <c r="A156" s="10"/>
      <c r="B156" s="69" t="s">
        <v>383</v>
      </c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</row>
    <row r="157" spans="1:15" s="65" customFormat="1" ht="51">
      <c r="A157" s="10"/>
      <c r="B157" s="69" t="s">
        <v>384</v>
      </c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</row>
    <row r="158" spans="1:15" s="65" customFormat="1" ht="51">
      <c r="A158" s="10"/>
      <c r="B158" s="69" t="s">
        <v>385</v>
      </c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</row>
    <row r="159" spans="1:15" ht="38.25">
      <c r="A159" s="10" t="s">
        <v>88</v>
      </c>
      <c r="B159" s="11" t="s">
        <v>89</v>
      </c>
      <c r="C159" s="25">
        <v>85</v>
      </c>
      <c r="D159" s="25">
        <v>85</v>
      </c>
      <c r="E159" s="25">
        <v>85</v>
      </c>
      <c r="F159" s="25">
        <v>94</v>
      </c>
      <c r="G159" s="25">
        <v>94</v>
      </c>
      <c r="H159" s="25">
        <v>94</v>
      </c>
      <c r="I159" s="25">
        <v>94</v>
      </c>
      <c r="J159" s="25">
        <v>94</v>
      </c>
      <c r="K159" s="25">
        <v>86</v>
      </c>
      <c r="L159" s="25">
        <v>0</v>
      </c>
      <c r="M159" s="25">
        <v>0</v>
      </c>
      <c r="N159" s="25">
        <v>0</v>
      </c>
      <c r="O159" s="27">
        <v>86</v>
      </c>
    </row>
    <row r="160" spans="1:15" s="3" customFormat="1" ht="25.5">
      <c r="A160" s="146" t="s">
        <v>90</v>
      </c>
      <c r="B160" s="18" t="s">
        <v>91</v>
      </c>
      <c r="C160" s="133">
        <f>C162+C183</f>
        <v>4042</v>
      </c>
      <c r="D160" s="133">
        <f>D162+D183</f>
        <v>2596</v>
      </c>
      <c r="E160" s="133">
        <f>E162+E183</f>
        <v>6901</v>
      </c>
      <c r="F160" s="133">
        <f t="shared" ref="F160:O160" si="6">F162+F183</f>
        <v>13719</v>
      </c>
      <c r="G160" s="133">
        <f t="shared" si="6"/>
        <v>16754</v>
      </c>
      <c r="H160" s="133">
        <f t="shared" si="6"/>
        <v>3283</v>
      </c>
      <c r="I160" s="133">
        <f t="shared" si="6"/>
        <v>975</v>
      </c>
      <c r="J160" s="133">
        <f t="shared" si="6"/>
        <v>2612</v>
      </c>
      <c r="K160" s="133">
        <f t="shared" si="6"/>
        <v>1582</v>
      </c>
      <c r="L160" s="133">
        <f t="shared" si="6"/>
        <v>0</v>
      </c>
      <c r="M160" s="133">
        <f t="shared" si="6"/>
        <v>0</v>
      </c>
      <c r="N160" s="133">
        <f t="shared" si="6"/>
        <v>0</v>
      </c>
      <c r="O160" s="133">
        <f t="shared" si="6"/>
        <v>52464</v>
      </c>
    </row>
    <row r="161" spans="1:15">
      <c r="A161" s="147"/>
      <c r="B161" s="21" t="s">
        <v>22</v>
      </c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34"/>
      <c r="N161" s="134"/>
      <c r="O161" s="134"/>
    </row>
    <row r="162" spans="1:15" ht="51">
      <c r="A162" s="144" t="s">
        <v>92</v>
      </c>
      <c r="B162" s="11" t="s">
        <v>93</v>
      </c>
      <c r="C162" s="136">
        <f>C164+C165+C166+C167+C168+C169+C170+C171+C172+C173+C174+C175+C176+C177+C178+C179+C180+C181+C182</f>
        <v>1989</v>
      </c>
      <c r="D162" s="136">
        <f>D164+D165+D166+D167+D168+D169+D170+D171+D172+D173+D174+D175+D176+D177+D178+D179+D180+D181+D182</f>
        <v>1549</v>
      </c>
      <c r="E162" s="136">
        <f>E164+E165+E166+E167+E168+E169+E170+E171+E172+E173+E174+E175+E176+E177+E178+E179+E180+E181+E182</f>
        <v>5997</v>
      </c>
      <c r="F162" s="136">
        <f t="shared" ref="F162:O162" si="7">F164+F165+F166+F167+F168+F169+F170+F171+F172+F173+F174+F175+F176+F177+F178+F179+F180+F181+F182</f>
        <v>12695</v>
      </c>
      <c r="G162" s="136">
        <f t="shared" si="7"/>
        <v>15503</v>
      </c>
      <c r="H162" s="136">
        <f t="shared" si="7"/>
        <v>1964</v>
      </c>
      <c r="I162" s="136">
        <f t="shared" si="7"/>
        <v>154</v>
      </c>
      <c r="J162" s="136">
        <f t="shared" si="7"/>
        <v>234</v>
      </c>
      <c r="K162" s="136">
        <f t="shared" si="7"/>
        <v>396</v>
      </c>
      <c r="L162" s="136">
        <f t="shared" si="7"/>
        <v>0</v>
      </c>
      <c r="M162" s="136">
        <f t="shared" si="7"/>
        <v>0</v>
      </c>
      <c r="N162" s="136">
        <f t="shared" si="7"/>
        <v>0</v>
      </c>
      <c r="O162" s="136">
        <f t="shared" si="7"/>
        <v>40481</v>
      </c>
    </row>
    <row r="163" spans="1:15">
      <c r="A163" s="144"/>
      <c r="B163" s="13" t="s">
        <v>94</v>
      </c>
      <c r="C163" s="137"/>
      <c r="D163" s="137"/>
      <c r="E163" s="137"/>
      <c r="F163" s="137"/>
      <c r="G163" s="137"/>
      <c r="H163" s="137"/>
      <c r="I163" s="137"/>
      <c r="J163" s="137"/>
      <c r="K163" s="137"/>
      <c r="L163" s="137"/>
      <c r="M163" s="137"/>
      <c r="N163" s="137"/>
      <c r="O163" s="137"/>
    </row>
    <row r="164" spans="1:15" ht="63.75">
      <c r="A164" s="14"/>
      <c r="B164" s="15" t="s">
        <v>156</v>
      </c>
      <c r="C164" s="8">
        <v>11</v>
      </c>
      <c r="D164" s="7">
        <v>11</v>
      </c>
      <c r="E164" s="7">
        <v>9</v>
      </c>
      <c r="F164" s="7">
        <v>6</v>
      </c>
      <c r="G164" s="7">
        <v>9</v>
      </c>
      <c r="H164" s="7">
        <v>3</v>
      </c>
      <c r="I164" s="7">
        <v>9</v>
      </c>
      <c r="J164" s="7">
        <v>17</v>
      </c>
      <c r="K164" s="7">
        <v>11</v>
      </c>
      <c r="L164" s="7">
        <v>0</v>
      </c>
      <c r="M164" s="7">
        <v>0</v>
      </c>
      <c r="N164" s="7">
        <v>0</v>
      </c>
      <c r="O164" s="27">
        <f t="shared" si="5"/>
        <v>86</v>
      </c>
    </row>
    <row r="165" spans="1:15" ht="63.75">
      <c r="A165" s="14"/>
      <c r="B165" s="15" t="s">
        <v>157</v>
      </c>
      <c r="C165" s="8">
        <v>0</v>
      </c>
      <c r="D165" s="7">
        <v>0</v>
      </c>
      <c r="E165" s="7">
        <v>0</v>
      </c>
      <c r="F165" s="7">
        <v>0</v>
      </c>
      <c r="G165" s="7">
        <v>0</v>
      </c>
      <c r="H165" s="7">
        <v>1</v>
      </c>
      <c r="I165" s="7">
        <v>0</v>
      </c>
      <c r="J165" s="7">
        <v>1</v>
      </c>
      <c r="K165" s="7">
        <v>0</v>
      </c>
      <c r="L165" s="7">
        <v>0</v>
      </c>
      <c r="M165" s="7">
        <v>0</v>
      </c>
      <c r="N165" s="7">
        <v>0</v>
      </c>
      <c r="O165" s="27">
        <f t="shared" si="5"/>
        <v>2</v>
      </c>
    </row>
    <row r="166" spans="1:15" ht="38.25">
      <c r="A166" s="26"/>
      <c r="B166" s="30" t="s">
        <v>222</v>
      </c>
      <c r="C166" s="28">
        <v>4</v>
      </c>
      <c r="D166" s="27">
        <v>0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6</v>
      </c>
      <c r="K166" s="27">
        <v>0</v>
      </c>
      <c r="L166" s="27">
        <v>0</v>
      </c>
      <c r="M166" s="27">
        <v>0</v>
      </c>
      <c r="N166" s="27">
        <v>0</v>
      </c>
      <c r="O166" s="27">
        <f t="shared" si="5"/>
        <v>10</v>
      </c>
    </row>
    <row r="167" spans="1:15" ht="51">
      <c r="A167" s="26"/>
      <c r="B167" s="29" t="s">
        <v>223</v>
      </c>
      <c r="C167" s="28">
        <v>0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f t="shared" si="5"/>
        <v>0</v>
      </c>
    </row>
    <row r="168" spans="1:15" s="62" customFormat="1" ht="53.25" customHeight="1">
      <c r="A168" s="61"/>
      <c r="B168" s="64" t="s">
        <v>347</v>
      </c>
      <c r="C168" s="60">
        <v>0</v>
      </c>
      <c r="D168" s="59">
        <v>0</v>
      </c>
      <c r="E168" s="59">
        <v>0</v>
      </c>
      <c r="F168" s="59">
        <v>0</v>
      </c>
      <c r="G168" s="59">
        <v>0</v>
      </c>
      <c r="H168" s="59">
        <v>0</v>
      </c>
      <c r="I168" s="59">
        <v>4</v>
      </c>
      <c r="J168" s="59">
        <v>0</v>
      </c>
      <c r="K168" s="59">
        <v>0</v>
      </c>
      <c r="L168" s="59">
        <v>0</v>
      </c>
      <c r="M168" s="59">
        <v>0</v>
      </c>
      <c r="N168" s="59">
        <v>0</v>
      </c>
      <c r="O168" s="59">
        <f t="shared" si="5"/>
        <v>4</v>
      </c>
    </row>
    <row r="169" spans="1:15" ht="51">
      <c r="A169" s="14"/>
      <c r="B169" s="15" t="s">
        <v>166</v>
      </c>
      <c r="C169" s="8">
        <v>0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1</v>
      </c>
      <c r="K169" s="7">
        <v>0</v>
      </c>
      <c r="L169" s="7">
        <v>0</v>
      </c>
      <c r="M169" s="7">
        <v>0</v>
      </c>
      <c r="N169" s="7">
        <v>0</v>
      </c>
      <c r="O169" s="27">
        <f t="shared" si="5"/>
        <v>1</v>
      </c>
    </row>
    <row r="170" spans="1:15" ht="38.25">
      <c r="A170" s="14"/>
      <c r="B170" s="15" t="s">
        <v>167</v>
      </c>
      <c r="C170" s="8">
        <v>0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1</v>
      </c>
      <c r="K170" s="7">
        <v>0</v>
      </c>
      <c r="L170" s="7">
        <v>0</v>
      </c>
      <c r="M170" s="7">
        <v>0</v>
      </c>
      <c r="N170" s="7">
        <v>0</v>
      </c>
      <c r="O170" s="27">
        <f t="shared" si="5"/>
        <v>1</v>
      </c>
    </row>
    <row r="171" spans="1:15" ht="51">
      <c r="A171" s="14"/>
      <c r="B171" s="15" t="s">
        <v>168</v>
      </c>
      <c r="C171" s="8">
        <v>0</v>
      </c>
      <c r="D171" s="7">
        <v>0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27">
        <f t="shared" si="5"/>
        <v>0</v>
      </c>
    </row>
    <row r="172" spans="1:15" ht="154.5" customHeight="1">
      <c r="A172" s="14"/>
      <c r="B172" s="15" t="s">
        <v>169</v>
      </c>
      <c r="C172" s="8">
        <v>0</v>
      </c>
      <c r="D172" s="7">
        <v>0</v>
      </c>
      <c r="E172" s="7">
        <v>0</v>
      </c>
      <c r="F172" s="7">
        <v>0</v>
      </c>
      <c r="G172" s="7">
        <v>27</v>
      </c>
      <c r="H172" s="7">
        <v>99</v>
      </c>
      <c r="I172" s="7">
        <v>0</v>
      </c>
      <c r="J172" s="7">
        <v>87</v>
      </c>
      <c r="K172" s="7">
        <v>0</v>
      </c>
      <c r="L172" s="7">
        <v>0</v>
      </c>
      <c r="M172" s="7">
        <v>0</v>
      </c>
      <c r="N172" s="7">
        <v>0</v>
      </c>
      <c r="O172" s="27">
        <f t="shared" si="5"/>
        <v>213</v>
      </c>
    </row>
    <row r="173" spans="1:15" ht="38.25">
      <c r="A173" s="14"/>
      <c r="B173" s="15" t="s">
        <v>170</v>
      </c>
      <c r="C173" s="8">
        <v>0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27">
        <f t="shared" si="5"/>
        <v>0</v>
      </c>
    </row>
    <row r="174" spans="1:15" ht="114.75">
      <c r="A174" s="14"/>
      <c r="B174" s="15" t="s">
        <v>171</v>
      </c>
      <c r="C174" s="8">
        <v>0</v>
      </c>
      <c r="D174" s="7">
        <v>0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27">
        <f t="shared" si="5"/>
        <v>0</v>
      </c>
    </row>
    <row r="175" spans="1:15" ht="25.5">
      <c r="A175" s="14"/>
      <c r="B175" s="15" t="s">
        <v>172</v>
      </c>
      <c r="C175" s="8">
        <v>0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27">
        <f t="shared" si="5"/>
        <v>0</v>
      </c>
    </row>
    <row r="176" spans="1:15" ht="38.25" customHeight="1">
      <c r="A176" s="14"/>
      <c r="B176" s="15" t="s">
        <v>173</v>
      </c>
      <c r="C176" s="8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27">
        <f t="shared" si="5"/>
        <v>0</v>
      </c>
    </row>
    <row r="177" spans="1:15" ht="38.25">
      <c r="A177" s="14"/>
      <c r="B177" s="15" t="s">
        <v>174</v>
      </c>
      <c r="C177" s="8">
        <v>29</v>
      </c>
      <c r="D177" s="7">
        <v>18</v>
      </c>
      <c r="E177" s="7">
        <v>5</v>
      </c>
      <c r="F177" s="7">
        <v>20</v>
      </c>
      <c r="G177" s="7">
        <v>13</v>
      </c>
      <c r="H177" s="7">
        <v>78</v>
      </c>
      <c r="I177" s="7">
        <v>79</v>
      </c>
      <c r="J177" s="7">
        <v>92</v>
      </c>
      <c r="K177" s="7">
        <v>183</v>
      </c>
      <c r="L177" s="7">
        <v>0</v>
      </c>
      <c r="M177" s="7">
        <v>0</v>
      </c>
      <c r="N177" s="7">
        <v>0</v>
      </c>
      <c r="O177" s="27">
        <f t="shared" si="5"/>
        <v>517</v>
      </c>
    </row>
    <row r="178" spans="1:15" ht="104.25" customHeight="1">
      <c r="A178" s="14"/>
      <c r="B178" s="15" t="s">
        <v>175</v>
      </c>
      <c r="C178" s="8">
        <v>0</v>
      </c>
      <c r="D178" s="7">
        <v>0</v>
      </c>
      <c r="E178" s="7">
        <v>2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47</v>
      </c>
      <c r="L178" s="7">
        <v>0</v>
      </c>
      <c r="M178" s="7">
        <v>0</v>
      </c>
      <c r="N178" s="7">
        <v>0</v>
      </c>
      <c r="O178" s="27">
        <f t="shared" si="5"/>
        <v>49</v>
      </c>
    </row>
    <row r="179" spans="1:15" ht="63.75">
      <c r="A179" s="14"/>
      <c r="B179" s="15" t="s">
        <v>176</v>
      </c>
      <c r="C179" s="8">
        <v>4</v>
      </c>
      <c r="D179" s="7">
        <v>4</v>
      </c>
      <c r="E179" s="7">
        <v>1</v>
      </c>
      <c r="F179" s="7">
        <v>7</v>
      </c>
      <c r="G179" s="7">
        <v>3</v>
      </c>
      <c r="H179" s="7">
        <v>0</v>
      </c>
      <c r="I179" s="7">
        <v>0</v>
      </c>
      <c r="J179" s="7">
        <v>0</v>
      </c>
      <c r="K179" s="7">
        <v>67</v>
      </c>
      <c r="L179" s="7">
        <v>0</v>
      </c>
      <c r="M179" s="7">
        <v>0</v>
      </c>
      <c r="N179" s="7">
        <v>0</v>
      </c>
      <c r="O179" s="27">
        <f t="shared" si="5"/>
        <v>86</v>
      </c>
    </row>
    <row r="180" spans="1:15" ht="25.5">
      <c r="A180" s="14"/>
      <c r="B180" s="15" t="s">
        <v>193</v>
      </c>
      <c r="C180" s="8">
        <v>23</v>
      </c>
      <c r="D180" s="7">
        <v>13</v>
      </c>
      <c r="E180" s="7">
        <v>9</v>
      </c>
      <c r="F180" s="7">
        <v>8</v>
      </c>
      <c r="G180" s="7">
        <v>5</v>
      </c>
      <c r="H180" s="7">
        <v>3</v>
      </c>
      <c r="I180" s="7">
        <v>8</v>
      </c>
      <c r="J180" s="7">
        <v>5</v>
      </c>
      <c r="K180" s="7">
        <v>7</v>
      </c>
      <c r="L180" s="7">
        <v>0</v>
      </c>
      <c r="M180" s="7">
        <v>0</v>
      </c>
      <c r="N180" s="7">
        <v>0</v>
      </c>
      <c r="O180" s="27">
        <f>SUM(C180:N180)</f>
        <v>81</v>
      </c>
    </row>
    <row r="181" spans="1:15" ht="25.5">
      <c r="A181" s="14"/>
      <c r="B181" s="15" t="s">
        <v>177</v>
      </c>
      <c r="C181" s="8">
        <v>13</v>
      </c>
      <c r="D181" s="7">
        <v>110</v>
      </c>
      <c r="E181" s="7">
        <v>59</v>
      </c>
      <c r="F181" s="7">
        <v>71</v>
      </c>
      <c r="G181" s="7">
        <v>105</v>
      </c>
      <c r="H181" s="7">
        <v>30</v>
      </c>
      <c r="I181" s="7">
        <v>54</v>
      </c>
      <c r="J181" s="7">
        <v>24</v>
      </c>
      <c r="K181" s="7">
        <v>81</v>
      </c>
      <c r="L181" s="7">
        <v>0</v>
      </c>
      <c r="M181" s="7">
        <v>0</v>
      </c>
      <c r="N181" s="7">
        <v>0</v>
      </c>
      <c r="O181" s="27">
        <f t="shared" si="5"/>
        <v>547</v>
      </c>
    </row>
    <row r="182" spans="1:15" s="48" customFormat="1" ht="38.25" customHeight="1">
      <c r="A182" s="47"/>
      <c r="B182" s="15" t="s">
        <v>207</v>
      </c>
      <c r="C182" s="46">
        <v>1905</v>
      </c>
      <c r="D182" s="46">
        <v>1393</v>
      </c>
      <c r="E182" s="46">
        <v>5912</v>
      </c>
      <c r="F182" s="46">
        <v>12583</v>
      </c>
      <c r="G182" s="46">
        <v>15341</v>
      </c>
      <c r="H182" s="46">
        <v>1750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46">
        <v>0</v>
      </c>
      <c r="O182" s="46">
        <f t="shared" si="5"/>
        <v>38884</v>
      </c>
    </row>
    <row r="183" spans="1:15" s="4" customFormat="1" ht="103.5" customHeight="1">
      <c r="A183" s="145" t="s">
        <v>96</v>
      </c>
      <c r="B183" s="22" t="s">
        <v>97</v>
      </c>
      <c r="C183" s="127">
        <f>SUM(C186:C239)</f>
        <v>2053</v>
      </c>
      <c r="D183" s="127">
        <f>D185+D186+D187+D188+D189+D190+D191+D192+D193+D194+D195+D196+D197+D198+D199+D200+D201+D202+D203+D204+D205+D206+D207+D208+D209+D210+D211+D212+D213+D214+D215+D216+D217+D218+D219+D220+D221+D222+D223+D224+D225+D226+D227+D228+D229+D230+D231+D232+D233+D234+D235+D236+D237+D238+D239</f>
        <v>1047</v>
      </c>
      <c r="E183" s="127">
        <f t="shared" ref="E183" si="8">SUM(E186:E239)</f>
        <v>904</v>
      </c>
      <c r="F183" s="127">
        <f t="shared" ref="F183:N183" si="9">SUM(F186:F239)</f>
        <v>1024</v>
      </c>
      <c r="G183" s="127">
        <f t="shared" si="9"/>
        <v>1251</v>
      </c>
      <c r="H183" s="127">
        <f t="shared" si="9"/>
        <v>1319</v>
      </c>
      <c r="I183" s="127">
        <f t="shared" si="9"/>
        <v>821</v>
      </c>
      <c r="J183" s="127">
        <f>SUM(J185:J239)</f>
        <v>2378</v>
      </c>
      <c r="K183" s="127">
        <f t="shared" si="9"/>
        <v>1186</v>
      </c>
      <c r="L183" s="127">
        <f t="shared" si="9"/>
        <v>0</v>
      </c>
      <c r="M183" s="127">
        <f t="shared" si="9"/>
        <v>0</v>
      </c>
      <c r="N183" s="127">
        <f t="shared" si="9"/>
        <v>0</v>
      </c>
      <c r="O183" s="127">
        <f>N183+M183+L183+K183+J183+I183+H183+G183+F183+E183+D183+C183</f>
        <v>11983</v>
      </c>
    </row>
    <row r="184" spans="1:15" s="4" customFormat="1">
      <c r="A184" s="145"/>
      <c r="B184" s="23" t="s">
        <v>94</v>
      </c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</row>
    <row r="185" spans="1:15" ht="63.75">
      <c r="A185" s="14"/>
      <c r="B185" s="15" t="s">
        <v>158</v>
      </c>
      <c r="C185" s="8">
        <v>0</v>
      </c>
      <c r="D185" s="7">
        <v>1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19</v>
      </c>
      <c r="K185" s="7">
        <v>0</v>
      </c>
      <c r="L185" s="7">
        <v>0</v>
      </c>
      <c r="M185" s="7">
        <v>0</v>
      </c>
      <c r="N185" s="7">
        <v>0</v>
      </c>
      <c r="O185" s="27">
        <f>SUM(C185:N185)</f>
        <v>20</v>
      </c>
    </row>
    <row r="186" spans="1:15" ht="140.25">
      <c r="A186" s="14"/>
      <c r="B186" s="15" t="s">
        <v>178</v>
      </c>
      <c r="C186" s="8">
        <v>13</v>
      </c>
      <c r="D186" s="7">
        <v>28</v>
      </c>
      <c r="E186" s="7">
        <v>26</v>
      </c>
      <c r="F186" s="7">
        <v>33</v>
      </c>
      <c r="G186" s="7">
        <v>22</v>
      </c>
      <c r="H186" s="7">
        <v>29</v>
      </c>
      <c r="I186" s="7">
        <v>34</v>
      </c>
      <c r="J186" s="7">
        <v>16</v>
      </c>
      <c r="K186" s="7">
        <v>16</v>
      </c>
      <c r="L186" s="7">
        <v>0</v>
      </c>
      <c r="M186" s="7">
        <v>0</v>
      </c>
      <c r="N186" s="7">
        <v>0</v>
      </c>
      <c r="O186" s="27">
        <f t="shared" ref="O186:O239" si="10">SUM(C186:N186)</f>
        <v>217</v>
      </c>
    </row>
    <row r="187" spans="1:15" ht="63.75">
      <c r="A187" s="14"/>
      <c r="B187" s="15" t="s">
        <v>179</v>
      </c>
      <c r="C187" s="8">
        <v>0</v>
      </c>
      <c r="D187" s="7">
        <v>1</v>
      </c>
      <c r="E187" s="7">
        <v>0</v>
      </c>
      <c r="F187" s="7">
        <v>2</v>
      </c>
      <c r="G187" s="7">
        <v>1</v>
      </c>
      <c r="H187" s="7">
        <v>0</v>
      </c>
      <c r="I187" s="7">
        <v>0</v>
      </c>
      <c r="J187" s="7">
        <v>1</v>
      </c>
      <c r="K187" s="7">
        <v>3</v>
      </c>
      <c r="L187" s="7">
        <v>0</v>
      </c>
      <c r="M187" s="7">
        <v>0</v>
      </c>
      <c r="N187" s="7">
        <v>0</v>
      </c>
      <c r="O187" s="27">
        <f t="shared" si="10"/>
        <v>8</v>
      </c>
    </row>
    <row r="188" spans="1:15" ht="51">
      <c r="A188" s="14"/>
      <c r="B188" s="15" t="s">
        <v>180</v>
      </c>
      <c r="C188" s="8">
        <v>2</v>
      </c>
      <c r="D188" s="7">
        <v>8</v>
      </c>
      <c r="E188" s="7">
        <v>12</v>
      </c>
      <c r="F188" s="7">
        <v>4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27">
        <f t="shared" si="10"/>
        <v>26</v>
      </c>
    </row>
    <row r="189" spans="1:15" ht="25.5">
      <c r="A189" s="14"/>
      <c r="B189" s="15" t="s">
        <v>181</v>
      </c>
      <c r="C189" s="8">
        <v>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27">
        <f t="shared" si="10"/>
        <v>0</v>
      </c>
    </row>
    <row r="190" spans="1:15" ht="38.25">
      <c r="A190" s="26"/>
      <c r="B190" s="30" t="s">
        <v>224</v>
      </c>
      <c r="C190" s="28">
        <v>145</v>
      </c>
      <c r="D190" s="27">
        <v>120</v>
      </c>
      <c r="E190" s="27">
        <v>90</v>
      </c>
      <c r="F190" s="27">
        <v>115</v>
      </c>
      <c r="G190" s="27">
        <v>100</v>
      </c>
      <c r="H190" s="27">
        <v>95</v>
      </c>
      <c r="I190" s="27">
        <v>90</v>
      </c>
      <c r="J190" s="27">
        <v>85</v>
      </c>
      <c r="K190" s="27">
        <v>95</v>
      </c>
      <c r="L190" s="27">
        <v>0</v>
      </c>
      <c r="M190" s="27">
        <v>0</v>
      </c>
      <c r="N190" s="27">
        <v>0</v>
      </c>
      <c r="O190" s="27">
        <f t="shared" si="10"/>
        <v>935</v>
      </c>
    </row>
    <row r="191" spans="1:15" s="62" customFormat="1" ht="26.25">
      <c r="A191" s="61"/>
      <c r="B191" s="63" t="s">
        <v>336</v>
      </c>
      <c r="C191" s="60">
        <v>0</v>
      </c>
      <c r="D191" s="59">
        <v>0</v>
      </c>
      <c r="E191" s="59">
        <v>0</v>
      </c>
      <c r="F191" s="59">
        <v>0</v>
      </c>
      <c r="G191" s="59">
        <v>0</v>
      </c>
      <c r="H191" s="59">
        <v>0</v>
      </c>
      <c r="I191" s="59">
        <v>0</v>
      </c>
      <c r="J191" s="59">
        <v>0</v>
      </c>
      <c r="K191" s="59">
        <v>0</v>
      </c>
      <c r="L191" s="59"/>
      <c r="M191" s="59"/>
      <c r="N191" s="59"/>
      <c r="O191" s="59"/>
    </row>
    <row r="192" spans="1:15" ht="63.75">
      <c r="A192" s="14"/>
      <c r="B192" s="15" t="s">
        <v>182</v>
      </c>
      <c r="C192" s="8">
        <v>11</v>
      </c>
      <c r="D192" s="7">
        <v>10</v>
      </c>
      <c r="E192" s="7">
        <v>10</v>
      </c>
      <c r="F192" s="7">
        <v>9</v>
      </c>
      <c r="G192" s="7">
        <v>9</v>
      </c>
      <c r="H192" s="7">
        <v>9</v>
      </c>
      <c r="I192" s="7">
        <v>22</v>
      </c>
      <c r="J192" s="7">
        <v>12</v>
      </c>
      <c r="K192" s="7">
        <v>12</v>
      </c>
      <c r="L192" s="7">
        <v>0</v>
      </c>
      <c r="M192" s="7">
        <v>0</v>
      </c>
      <c r="N192" s="7">
        <v>0</v>
      </c>
      <c r="O192" s="27">
        <f t="shared" si="10"/>
        <v>104</v>
      </c>
    </row>
    <row r="193" spans="1:15" ht="63.75">
      <c r="A193" s="14"/>
      <c r="B193" s="15" t="s">
        <v>183</v>
      </c>
      <c r="C193" s="8">
        <v>3</v>
      </c>
      <c r="D193" s="7">
        <v>1</v>
      </c>
      <c r="E193" s="7">
        <v>3</v>
      </c>
      <c r="F193" s="7">
        <v>1</v>
      </c>
      <c r="G193" s="7">
        <v>2</v>
      </c>
      <c r="H193" s="7">
        <v>1</v>
      </c>
      <c r="I193" s="7">
        <v>2</v>
      </c>
      <c r="J193" s="7">
        <v>2</v>
      </c>
      <c r="K193" s="7">
        <v>2</v>
      </c>
      <c r="L193" s="7">
        <v>0</v>
      </c>
      <c r="M193" s="7">
        <v>0</v>
      </c>
      <c r="N193" s="7">
        <v>0</v>
      </c>
      <c r="O193" s="27">
        <f t="shared" si="10"/>
        <v>17</v>
      </c>
    </row>
    <row r="194" spans="1:15" ht="51.75" customHeight="1">
      <c r="A194" s="14"/>
      <c r="B194" s="15" t="s">
        <v>184</v>
      </c>
      <c r="C194" s="8">
        <v>5</v>
      </c>
      <c r="D194" s="7">
        <v>13</v>
      </c>
      <c r="E194" s="7">
        <v>15</v>
      </c>
      <c r="F194" s="7">
        <v>5</v>
      </c>
      <c r="G194" s="7">
        <v>7</v>
      </c>
      <c r="H194" s="7">
        <v>3</v>
      </c>
      <c r="I194" s="7">
        <v>12</v>
      </c>
      <c r="J194" s="7">
        <v>7</v>
      </c>
      <c r="K194" s="7">
        <v>15</v>
      </c>
      <c r="L194" s="7">
        <v>0</v>
      </c>
      <c r="M194" s="7">
        <v>0</v>
      </c>
      <c r="N194" s="7">
        <v>0</v>
      </c>
      <c r="O194" s="27">
        <f t="shared" si="10"/>
        <v>82</v>
      </c>
    </row>
    <row r="195" spans="1:15" s="62" customFormat="1" ht="67.5" customHeight="1">
      <c r="A195" s="53"/>
      <c r="B195" s="63" t="s">
        <v>337</v>
      </c>
      <c r="C195" s="60">
        <v>0</v>
      </c>
      <c r="D195" s="59">
        <v>0</v>
      </c>
      <c r="E195" s="59">
        <v>0</v>
      </c>
      <c r="F195" s="59">
        <v>0</v>
      </c>
      <c r="G195" s="59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f>SUM(C195:N195)</f>
        <v>0</v>
      </c>
    </row>
    <row r="196" spans="1:15" ht="51">
      <c r="A196" s="14"/>
      <c r="B196" s="15" t="s">
        <v>185</v>
      </c>
      <c r="C196" s="8">
        <v>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27">
        <f t="shared" si="10"/>
        <v>0</v>
      </c>
    </row>
    <row r="197" spans="1:15" ht="63.75">
      <c r="A197" s="14"/>
      <c r="B197" s="15" t="s">
        <v>186</v>
      </c>
      <c r="C197" s="8">
        <v>1128</v>
      </c>
      <c r="D197" s="7">
        <v>1</v>
      </c>
      <c r="E197" s="7">
        <v>0</v>
      </c>
      <c r="F197" s="7">
        <v>2</v>
      </c>
      <c r="G197" s="7">
        <v>0</v>
      </c>
      <c r="H197" s="7">
        <v>0</v>
      </c>
      <c r="I197" s="7">
        <v>0</v>
      </c>
      <c r="J197" s="7">
        <v>44</v>
      </c>
      <c r="K197" s="7">
        <v>52</v>
      </c>
      <c r="L197" s="7">
        <v>0</v>
      </c>
      <c r="M197" s="7">
        <v>0</v>
      </c>
      <c r="N197" s="7">
        <v>0</v>
      </c>
      <c r="O197" s="27">
        <f t="shared" si="10"/>
        <v>1227</v>
      </c>
    </row>
    <row r="198" spans="1:15" ht="91.5" customHeight="1">
      <c r="A198" s="14"/>
      <c r="B198" s="15" t="s">
        <v>369</v>
      </c>
      <c r="C198" s="8">
        <v>0</v>
      </c>
      <c r="D198" s="7">
        <v>0</v>
      </c>
      <c r="E198" s="7">
        <v>0</v>
      </c>
      <c r="F198" s="7">
        <v>0</v>
      </c>
      <c r="G198" s="7">
        <v>0</v>
      </c>
      <c r="H198" s="7">
        <v>158</v>
      </c>
      <c r="I198" s="7">
        <v>26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27">
        <f>SUM(C198:N198)</f>
        <v>184</v>
      </c>
    </row>
    <row r="199" spans="1:15" ht="25.5">
      <c r="A199" s="14"/>
      <c r="B199" s="15" t="s">
        <v>187</v>
      </c>
      <c r="C199" s="8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27">
        <f t="shared" si="10"/>
        <v>0</v>
      </c>
    </row>
    <row r="200" spans="1:15" ht="25.5">
      <c r="A200" s="14"/>
      <c r="B200" s="15" t="s">
        <v>189</v>
      </c>
      <c r="C200" s="8">
        <v>4</v>
      </c>
      <c r="D200" s="7">
        <v>4</v>
      </c>
      <c r="E200" s="7">
        <v>1</v>
      </c>
      <c r="F200" s="7">
        <v>2</v>
      </c>
      <c r="G200" s="7">
        <v>1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27">
        <f t="shared" si="10"/>
        <v>12</v>
      </c>
    </row>
    <row r="201" spans="1:15" ht="51">
      <c r="A201" s="14"/>
      <c r="B201" s="15" t="s">
        <v>190</v>
      </c>
      <c r="C201" s="8">
        <v>2</v>
      </c>
      <c r="D201" s="7">
        <v>0</v>
      </c>
      <c r="E201" s="7">
        <v>1</v>
      </c>
      <c r="F201" s="7">
        <v>0</v>
      </c>
      <c r="G201" s="7">
        <v>3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27">
        <f t="shared" si="10"/>
        <v>6</v>
      </c>
    </row>
    <row r="202" spans="1:15" ht="25.5">
      <c r="A202" s="14"/>
      <c r="B202" s="15" t="s">
        <v>191</v>
      </c>
      <c r="C202" s="8">
        <v>0</v>
      </c>
      <c r="D202" s="7">
        <v>1</v>
      </c>
      <c r="E202" s="7">
        <v>0</v>
      </c>
      <c r="F202" s="7">
        <v>0</v>
      </c>
      <c r="G202" s="7">
        <v>1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27">
        <f t="shared" si="10"/>
        <v>2</v>
      </c>
    </row>
    <row r="203" spans="1:15" ht="63.75">
      <c r="A203" s="14"/>
      <c r="B203" s="15" t="s">
        <v>192</v>
      </c>
      <c r="C203" s="8">
        <v>0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1</v>
      </c>
      <c r="J203" s="7">
        <v>0</v>
      </c>
      <c r="K203" s="7">
        <v>1</v>
      </c>
      <c r="L203" s="7">
        <v>0</v>
      </c>
      <c r="M203" s="7">
        <v>0</v>
      </c>
      <c r="N203" s="7">
        <v>0</v>
      </c>
      <c r="O203" s="27">
        <f t="shared" si="10"/>
        <v>2</v>
      </c>
    </row>
    <row r="204" spans="1:15" ht="140.25" customHeight="1">
      <c r="A204" s="14"/>
      <c r="B204" s="64" t="s">
        <v>353</v>
      </c>
      <c r="C204" s="8">
        <v>29</v>
      </c>
      <c r="D204" s="7">
        <v>36</v>
      </c>
      <c r="E204" s="7">
        <v>30</v>
      </c>
      <c r="F204" s="7">
        <v>78</v>
      </c>
      <c r="G204" s="7">
        <v>50</v>
      </c>
      <c r="H204" s="7">
        <v>43</v>
      </c>
      <c r="I204" s="7">
        <v>19</v>
      </c>
      <c r="J204" s="7">
        <v>27</v>
      </c>
      <c r="K204" s="7">
        <v>51</v>
      </c>
      <c r="L204" s="7">
        <v>0</v>
      </c>
      <c r="M204" s="7">
        <v>0</v>
      </c>
      <c r="N204" s="7">
        <v>0</v>
      </c>
      <c r="O204" s="27">
        <f t="shared" si="10"/>
        <v>363</v>
      </c>
    </row>
    <row r="205" spans="1:15" ht="156.75" customHeight="1">
      <c r="A205" s="14"/>
      <c r="B205" s="63" t="s">
        <v>354</v>
      </c>
      <c r="C205" s="8">
        <v>17</v>
      </c>
      <c r="D205" s="7">
        <v>3</v>
      </c>
      <c r="E205" s="7">
        <v>8</v>
      </c>
      <c r="F205" s="7">
        <v>3</v>
      </c>
      <c r="G205" s="7">
        <v>3</v>
      </c>
      <c r="H205" s="7">
        <v>13</v>
      </c>
      <c r="I205" s="7">
        <v>3</v>
      </c>
      <c r="J205" s="7">
        <v>5</v>
      </c>
      <c r="K205" s="7">
        <v>3</v>
      </c>
      <c r="L205" s="7">
        <v>0</v>
      </c>
      <c r="M205" s="7">
        <v>0</v>
      </c>
      <c r="N205" s="7">
        <v>0</v>
      </c>
      <c r="O205" s="27">
        <f t="shared" si="10"/>
        <v>58</v>
      </c>
    </row>
    <row r="206" spans="1:15" ht="63.75">
      <c r="A206" s="14"/>
      <c r="B206" s="15" t="s">
        <v>194</v>
      </c>
      <c r="C206" s="8">
        <v>24</v>
      </c>
      <c r="D206" s="7">
        <v>5</v>
      </c>
      <c r="E206" s="7">
        <v>6</v>
      </c>
      <c r="F206" s="7">
        <v>7</v>
      </c>
      <c r="G206" s="7">
        <v>8</v>
      </c>
      <c r="H206" s="7">
        <v>8</v>
      </c>
      <c r="I206" s="7">
        <v>10</v>
      </c>
      <c r="J206" s="7">
        <v>7</v>
      </c>
      <c r="K206" s="7">
        <v>8</v>
      </c>
      <c r="L206" s="7">
        <v>0</v>
      </c>
      <c r="M206" s="7">
        <v>0</v>
      </c>
      <c r="N206" s="7">
        <v>0</v>
      </c>
      <c r="O206" s="27">
        <f t="shared" si="10"/>
        <v>83</v>
      </c>
    </row>
    <row r="207" spans="1:15" ht="63.75">
      <c r="A207" s="14"/>
      <c r="B207" s="15" t="s">
        <v>195</v>
      </c>
      <c r="C207" s="8">
        <v>0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27">
        <f t="shared" si="10"/>
        <v>0</v>
      </c>
    </row>
    <row r="208" spans="1:15" ht="90" customHeight="1">
      <c r="A208" s="14"/>
      <c r="B208" s="15" t="s">
        <v>196</v>
      </c>
      <c r="C208" s="8">
        <v>0</v>
      </c>
      <c r="D208" s="7"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27">
        <f t="shared" si="10"/>
        <v>0</v>
      </c>
    </row>
    <row r="209" spans="1:15" ht="118.5" customHeight="1">
      <c r="A209" s="14"/>
      <c r="B209" s="15" t="s">
        <v>197</v>
      </c>
      <c r="C209" s="8">
        <v>0</v>
      </c>
      <c r="D209" s="7">
        <v>0</v>
      </c>
      <c r="E209" s="7">
        <v>0</v>
      </c>
      <c r="F209" s="7">
        <v>16</v>
      </c>
      <c r="G209" s="7">
        <v>7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27">
        <f t="shared" si="10"/>
        <v>23</v>
      </c>
    </row>
    <row r="210" spans="1:15" ht="38.25">
      <c r="A210" s="14"/>
      <c r="B210" s="15" t="s">
        <v>159</v>
      </c>
      <c r="C210" s="8">
        <v>11</v>
      </c>
      <c r="D210" s="7">
        <v>2</v>
      </c>
      <c r="E210" s="7">
        <v>0</v>
      </c>
      <c r="F210" s="7">
        <v>4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27">
        <f t="shared" ref="O210:O216" si="11">SUM(C210:N210)</f>
        <v>17</v>
      </c>
    </row>
    <row r="211" spans="1:15" ht="51">
      <c r="A211" s="14"/>
      <c r="B211" s="15" t="s">
        <v>160</v>
      </c>
      <c r="C211" s="8">
        <v>79</v>
      </c>
      <c r="D211" s="7">
        <v>25</v>
      </c>
      <c r="E211" s="7">
        <v>5</v>
      </c>
      <c r="F211" s="7">
        <v>4</v>
      </c>
      <c r="G211" s="7">
        <v>2</v>
      </c>
      <c r="H211" s="7">
        <v>2</v>
      </c>
      <c r="I211" s="7">
        <v>1</v>
      </c>
      <c r="J211" s="7">
        <v>1</v>
      </c>
      <c r="K211" s="7">
        <v>1</v>
      </c>
      <c r="L211" s="7">
        <v>0</v>
      </c>
      <c r="M211" s="7">
        <v>0</v>
      </c>
      <c r="N211" s="7">
        <v>0</v>
      </c>
      <c r="O211" s="27">
        <f t="shared" si="11"/>
        <v>120</v>
      </c>
    </row>
    <row r="212" spans="1:15" ht="102">
      <c r="A212" s="14"/>
      <c r="B212" s="15" t="s">
        <v>161</v>
      </c>
      <c r="C212" s="8">
        <v>21</v>
      </c>
      <c r="D212" s="7">
        <v>2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27">
        <f t="shared" si="11"/>
        <v>23</v>
      </c>
    </row>
    <row r="213" spans="1:15" ht="25.5">
      <c r="A213" s="14"/>
      <c r="B213" s="15" t="s">
        <v>162</v>
      </c>
      <c r="C213" s="8">
        <v>1</v>
      </c>
      <c r="D213" s="7">
        <v>1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27">
        <f t="shared" si="11"/>
        <v>2</v>
      </c>
    </row>
    <row r="214" spans="1:15" ht="25.5">
      <c r="A214" s="14"/>
      <c r="B214" s="15" t="s">
        <v>163</v>
      </c>
      <c r="C214" s="8">
        <v>9</v>
      </c>
      <c r="D214" s="7">
        <v>9</v>
      </c>
      <c r="E214" s="7">
        <v>0</v>
      </c>
      <c r="F214" s="7">
        <v>2</v>
      </c>
      <c r="G214" s="7">
        <v>1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27">
        <f t="shared" si="11"/>
        <v>21</v>
      </c>
    </row>
    <row r="215" spans="1:15" ht="38.25">
      <c r="A215" s="14"/>
      <c r="B215" s="15" t="s">
        <v>164</v>
      </c>
      <c r="C215" s="8">
        <v>2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27">
        <f t="shared" si="11"/>
        <v>2</v>
      </c>
    </row>
    <row r="216" spans="1:15" ht="51">
      <c r="A216" s="14"/>
      <c r="B216" s="15" t="s">
        <v>165</v>
      </c>
      <c r="C216" s="8">
        <v>0</v>
      </c>
      <c r="D216" s="7">
        <v>0</v>
      </c>
      <c r="E216" s="7">
        <v>0</v>
      </c>
      <c r="F216" s="7">
        <v>0</v>
      </c>
      <c r="G216" s="7">
        <v>0</v>
      </c>
      <c r="H216" s="7">
        <v>6</v>
      </c>
      <c r="I216" s="7">
        <v>0</v>
      </c>
      <c r="J216" s="7">
        <v>4</v>
      </c>
      <c r="K216" s="7">
        <v>0</v>
      </c>
      <c r="L216" s="7">
        <v>0</v>
      </c>
      <c r="M216" s="7">
        <v>0</v>
      </c>
      <c r="N216" s="7">
        <v>0</v>
      </c>
      <c r="O216" s="27">
        <f t="shared" si="11"/>
        <v>10</v>
      </c>
    </row>
    <row r="217" spans="1:15" ht="51">
      <c r="A217" s="14"/>
      <c r="B217" s="15" t="s">
        <v>198</v>
      </c>
      <c r="C217" s="8">
        <v>62</v>
      </c>
      <c r="D217" s="7">
        <v>3</v>
      </c>
      <c r="E217" s="7">
        <v>0</v>
      </c>
      <c r="F217" s="7">
        <v>1</v>
      </c>
      <c r="G217" s="7">
        <v>2</v>
      </c>
      <c r="H217" s="7">
        <v>24</v>
      </c>
      <c r="I217" s="7">
        <v>17</v>
      </c>
      <c r="J217" s="7">
        <v>58</v>
      </c>
      <c r="K217" s="7">
        <v>50</v>
      </c>
      <c r="L217" s="7">
        <v>0</v>
      </c>
      <c r="M217" s="7">
        <v>0</v>
      </c>
      <c r="N217" s="7">
        <v>0</v>
      </c>
      <c r="O217" s="27">
        <f t="shared" si="10"/>
        <v>217</v>
      </c>
    </row>
    <row r="218" spans="1:15" ht="38.25">
      <c r="A218" s="26"/>
      <c r="B218" s="30" t="s">
        <v>225</v>
      </c>
      <c r="C218" s="28">
        <v>6</v>
      </c>
      <c r="D218" s="27">
        <v>3</v>
      </c>
      <c r="E218" s="27">
        <v>4</v>
      </c>
      <c r="F218" s="27">
        <v>6</v>
      </c>
      <c r="G218" s="27">
        <v>3</v>
      </c>
      <c r="H218" s="27">
        <v>3</v>
      </c>
      <c r="I218" s="27">
        <v>6</v>
      </c>
      <c r="J218" s="27">
        <v>4</v>
      </c>
      <c r="K218" s="27">
        <v>5</v>
      </c>
      <c r="L218" s="27">
        <v>0</v>
      </c>
      <c r="M218" s="27">
        <v>0</v>
      </c>
      <c r="N218" s="27">
        <v>0</v>
      </c>
      <c r="O218" s="27">
        <f t="shared" si="10"/>
        <v>40</v>
      </c>
    </row>
    <row r="219" spans="1:15" ht="165.75">
      <c r="A219" s="14"/>
      <c r="B219" s="15" t="s">
        <v>199</v>
      </c>
      <c r="C219" s="8">
        <v>8</v>
      </c>
      <c r="D219" s="7">
        <v>7</v>
      </c>
      <c r="E219" s="7">
        <v>10</v>
      </c>
      <c r="F219" s="7">
        <v>34</v>
      </c>
      <c r="G219" s="7">
        <v>36</v>
      </c>
      <c r="H219" s="7">
        <v>20</v>
      </c>
      <c r="I219" s="7">
        <v>33</v>
      </c>
      <c r="J219" s="7">
        <v>29</v>
      </c>
      <c r="K219" s="7">
        <v>14</v>
      </c>
      <c r="L219" s="7">
        <v>0</v>
      </c>
      <c r="M219" s="7">
        <v>0</v>
      </c>
      <c r="N219" s="7">
        <v>0</v>
      </c>
      <c r="O219" s="27">
        <f t="shared" si="10"/>
        <v>191</v>
      </c>
    </row>
    <row r="220" spans="1:15" ht="87.75" customHeight="1">
      <c r="A220" s="14"/>
      <c r="B220" s="15" t="s">
        <v>200</v>
      </c>
      <c r="C220" s="8">
        <v>0</v>
      </c>
      <c r="D220" s="7">
        <v>0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27">
        <f t="shared" si="10"/>
        <v>0</v>
      </c>
    </row>
    <row r="221" spans="1:15" ht="51">
      <c r="A221" s="14"/>
      <c r="B221" s="15" t="s">
        <v>201</v>
      </c>
      <c r="C221" s="8">
        <v>1</v>
      </c>
      <c r="D221" s="7">
        <v>1</v>
      </c>
      <c r="E221" s="7">
        <v>1</v>
      </c>
      <c r="F221" s="7">
        <v>2</v>
      </c>
      <c r="G221" s="7">
        <v>1</v>
      </c>
      <c r="H221" s="7">
        <v>8</v>
      </c>
      <c r="I221" s="7">
        <v>2</v>
      </c>
      <c r="J221" s="7">
        <v>4</v>
      </c>
      <c r="K221" s="7">
        <v>0</v>
      </c>
      <c r="L221" s="7">
        <v>0</v>
      </c>
      <c r="M221" s="7">
        <v>0</v>
      </c>
      <c r="N221" s="7">
        <v>0</v>
      </c>
      <c r="O221" s="27">
        <f t="shared" si="10"/>
        <v>20</v>
      </c>
    </row>
    <row r="222" spans="1:15" ht="25.5">
      <c r="A222" s="14"/>
      <c r="B222" s="15" t="s">
        <v>202</v>
      </c>
      <c r="C222" s="8">
        <v>112</v>
      </c>
      <c r="D222" s="7">
        <v>107</v>
      </c>
      <c r="E222" s="7">
        <v>211</v>
      </c>
      <c r="F222" s="7">
        <v>99</v>
      </c>
      <c r="G222" s="7">
        <v>117</v>
      </c>
      <c r="H222" s="7">
        <v>101</v>
      </c>
      <c r="I222" s="7">
        <v>59</v>
      </c>
      <c r="J222" s="7">
        <v>109</v>
      </c>
      <c r="K222" s="7">
        <v>91</v>
      </c>
      <c r="L222" s="7">
        <v>0</v>
      </c>
      <c r="M222" s="7">
        <v>0</v>
      </c>
      <c r="N222" s="7">
        <v>0</v>
      </c>
      <c r="O222" s="27">
        <f t="shared" si="10"/>
        <v>1006</v>
      </c>
    </row>
    <row r="223" spans="1:15">
      <c r="A223" s="14"/>
      <c r="B223" s="15" t="s">
        <v>203</v>
      </c>
      <c r="C223" s="8">
        <v>189</v>
      </c>
      <c r="D223" s="7">
        <v>307</v>
      </c>
      <c r="E223" s="7">
        <v>302</v>
      </c>
      <c r="F223" s="7">
        <v>284</v>
      </c>
      <c r="G223" s="7">
        <v>487</v>
      </c>
      <c r="H223" s="7">
        <v>550</v>
      </c>
      <c r="I223" s="7">
        <v>277</v>
      </c>
      <c r="J223" s="7">
        <v>400</v>
      </c>
      <c r="K223" s="7">
        <v>397</v>
      </c>
      <c r="L223" s="7">
        <v>0</v>
      </c>
      <c r="M223" s="7">
        <v>0</v>
      </c>
      <c r="N223" s="7">
        <v>0</v>
      </c>
      <c r="O223" s="27">
        <f t="shared" si="10"/>
        <v>3193</v>
      </c>
    </row>
    <row r="224" spans="1:15" ht="51">
      <c r="A224" s="14"/>
      <c r="B224" s="15" t="s">
        <v>205</v>
      </c>
      <c r="C224" s="8">
        <v>0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27">
        <f t="shared" si="10"/>
        <v>0</v>
      </c>
    </row>
    <row r="225" spans="1:15" ht="63.75">
      <c r="A225" s="14"/>
      <c r="B225" s="15" t="s">
        <v>206</v>
      </c>
      <c r="C225" s="8">
        <v>0</v>
      </c>
      <c r="D225" s="7">
        <v>0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27">
        <f t="shared" si="10"/>
        <v>0</v>
      </c>
    </row>
    <row r="226" spans="1:15" ht="53.25" customHeight="1">
      <c r="A226" s="14"/>
      <c r="B226" s="15" t="s">
        <v>208</v>
      </c>
      <c r="C226" s="8">
        <v>0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27">
        <f t="shared" si="10"/>
        <v>0</v>
      </c>
    </row>
    <row r="227" spans="1:15" ht="51">
      <c r="A227" s="14"/>
      <c r="B227" s="15" t="s">
        <v>370</v>
      </c>
      <c r="C227" s="8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27">
        <f t="shared" si="10"/>
        <v>0</v>
      </c>
    </row>
    <row r="228" spans="1:15" ht="76.5">
      <c r="A228" s="14"/>
      <c r="B228" s="15" t="s">
        <v>209</v>
      </c>
      <c r="C228" s="8">
        <v>0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27">
        <f t="shared" si="10"/>
        <v>0</v>
      </c>
    </row>
    <row r="229" spans="1:15" ht="63.75">
      <c r="A229" s="14"/>
      <c r="B229" s="15" t="s">
        <v>210</v>
      </c>
      <c r="C229" s="8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27">
        <f t="shared" si="10"/>
        <v>0</v>
      </c>
    </row>
    <row r="230" spans="1:15" ht="38.25">
      <c r="A230" s="14"/>
      <c r="B230" s="15" t="s">
        <v>211</v>
      </c>
      <c r="C230" s="8">
        <v>15</v>
      </c>
      <c r="D230" s="7">
        <v>10</v>
      </c>
      <c r="E230" s="7">
        <v>4</v>
      </c>
      <c r="F230" s="7">
        <v>13</v>
      </c>
      <c r="G230" s="7">
        <v>7</v>
      </c>
      <c r="H230" s="7">
        <v>10</v>
      </c>
      <c r="I230" s="7">
        <v>21</v>
      </c>
      <c r="J230" s="7">
        <v>10</v>
      </c>
      <c r="K230" s="7">
        <v>4</v>
      </c>
      <c r="L230" s="7">
        <v>0</v>
      </c>
      <c r="M230" s="7">
        <v>0</v>
      </c>
      <c r="N230" s="7">
        <v>0</v>
      </c>
      <c r="O230" s="27">
        <f t="shared" si="10"/>
        <v>94</v>
      </c>
    </row>
    <row r="231" spans="1:15" ht="38.25">
      <c r="A231" s="14"/>
      <c r="B231" s="15" t="s">
        <v>212</v>
      </c>
      <c r="C231" s="8">
        <v>0</v>
      </c>
      <c r="D231" s="7">
        <v>0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27">
        <f t="shared" si="10"/>
        <v>0</v>
      </c>
    </row>
    <row r="232" spans="1:15" ht="51">
      <c r="A232" s="14"/>
      <c r="B232" s="15" t="s">
        <v>214</v>
      </c>
      <c r="C232" s="8">
        <v>0</v>
      </c>
      <c r="D232" s="7">
        <v>0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27">
        <f t="shared" si="10"/>
        <v>0</v>
      </c>
    </row>
    <row r="233" spans="1:15" ht="63.75">
      <c r="A233" s="14"/>
      <c r="B233" s="15" t="s">
        <v>215</v>
      </c>
      <c r="C233" s="8">
        <v>14</v>
      </c>
      <c r="D233" s="7">
        <v>10</v>
      </c>
      <c r="E233" s="7">
        <v>5</v>
      </c>
      <c r="F233" s="7">
        <v>9</v>
      </c>
      <c r="G233" s="7">
        <v>10</v>
      </c>
      <c r="H233" s="7">
        <v>12</v>
      </c>
      <c r="I233" s="7">
        <v>17</v>
      </c>
      <c r="J233" s="7">
        <v>8</v>
      </c>
      <c r="K233" s="7">
        <v>14</v>
      </c>
      <c r="L233" s="7">
        <v>0</v>
      </c>
      <c r="M233" s="7">
        <v>0</v>
      </c>
      <c r="N233" s="7">
        <v>0</v>
      </c>
      <c r="O233" s="27">
        <f t="shared" si="10"/>
        <v>99</v>
      </c>
    </row>
    <row r="234" spans="1:15" ht="89.25">
      <c r="A234" s="14"/>
      <c r="B234" s="15" t="s">
        <v>216</v>
      </c>
      <c r="C234" s="8">
        <v>0</v>
      </c>
      <c r="D234" s="7">
        <v>0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27">
        <f t="shared" si="10"/>
        <v>0</v>
      </c>
    </row>
    <row r="235" spans="1:15" ht="63.75">
      <c r="A235" s="14"/>
      <c r="B235" s="15" t="s">
        <v>217</v>
      </c>
      <c r="C235" s="8">
        <v>0</v>
      </c>
      <c r="D235" s="7">
        <v>0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27">
        <f t="shared" si="10"/>
        <v>0</v>
      </c>
    </row>
    <row r="236" spans="1:15" ht="102">
      <c r="A236" s="14"/>
      <c r="B236" s="15" t="s">
        <v>218</v>
      </c>
      <c r="C236" s="8">
        <v>0</v>
      </c>
      <c r="D236" s="7">
        <v>0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27">
        <f t="shared" si="10"/>
        <v>0</v>
      </c>
    </row>
    <row r="237" spans="1:15" ht="90" customHeight="1">
      <c r="A237" s="14"/>
      <c r="B237" s="15" t="s">
        <v>219</v>
      </c>
      <c r="C237" s="8">
        <v>19</v>
      </c>
      <c r="D237" s="7">
        <v>13</v>
      </c>
      <c r="E237" s="7">
        <v>14</v>
      </c>
      <c r="F237" s="7">
        <v>22</v>
      </c>
      <c r="G237" s="7">
        <v>5</v>
      </c>
      <c r="H237" s="7">
        <v>12</v>
      </c>
      <c r="I237" s="7">
        <v>7</v>
      </c>
      <c r="J237" s="7">
        <v>1334</v>
      </c>
      <c r="K237" s="7">
        <v>46</v>
      </c>
      <c r="L237" s="7">
        <v>0</v>
      </c>
      <c r="M237" s="7">
        <v>0</v>
      </c>
      <c r="N237" s="7">
        <v>0</v>
      </c>
      <c r="O237" s="27">
        <f t="shared" si="10"/>
        <v>1472</v>
      </c>
    </row>
    <row r="238" spans="1:15" ht="38.25">
      <c r="A238" s="14"/>
      <c r="B238" s="15" t="s">
        <v>220</v>
      </c>
      <c r="C238" s="8">
        <v>67</v>
      </c>
      <c r="D238" s="7">
        <v>112</v>
      </c>
      <c r="E238" s="7">
        <v>60</v>
      </c>
      <c r="F238" s="7">
        <v>55</v>
      </c>
      <c r="G238" s="7">
        <v>168</v>
      </c>
      <c r="H238" s="7">
        <v>48</v>
      </c>
      <c r="I238" s="7">
        <v>88</v>
      </c>
      <c r="J238" s="7">
        <v>69</v>
      </c>
      <c r="K238" s="7">
        <v>144</v>
      </c>
      <c r="L238" s="7">
        <v>0</v>
      </c>
      <c r="M238" s="7">
        <v>0</v>
      </c>
      <c r="N238" s="7">
        <v>0</v>
      </c>
      <c r="O238" s="27">
        <f t="shared" si="10"/>
        <v>811</v>
      </c>
    </row>
    <row r="239" spans="1:15">
      <c r="A239" s="14"/>
      <c r="B239" s="24" t="s">
        <v>221</v>
      </c>
      <c r="C239" s="8">
        <v>54</v>
      </c>
      <c r="D239" s="7">
        <v>203</v>
      </c>
      <c r="E239" s="7">
        <v>86</v>
      </c>
      <c r="F239" s="7">
        <v>212</v>
      </c>
      <c r="G239" s="7">
        <v>198</v>
      </c>
      <c r="H239" s="7">
        <v>164</v>
      </c>
      <c r="I239" s="7">
        <v>74</v>
      </c>
      <c r="J239" s="7">
        <v>123</v>
      </c>
      <c r="K239" s="7">
        <v>162</v>
      </c>
      <c r="L239" s="7">
        <v>0</v>
      </c>
      <c r="M239" s="7">
        <v>0</v>
      </c>
      <c r="N239" s="7">
        <v>0</v>
      </c>
      <c r="O239" s="27">
        <f t="shared" si="10"/>
        <v>1276</v>
      </c>
    </row>
    <row r="240" spans="1:15" ht="38.25">
      <c r="A240" s="144" t="s">
        <v>98</v>
      </c>
      <c r="B240" s="18" t="s">
        <v>99</v>
      </c>
      <c r="C240" s="127"/>
      <c r="D240" s="124"/>
      <c r="E240" s="124"/>
      <c r="F240" s="124"/>
      <c r="G240" s="124"/>
      <c r="H240" s="124"/>
      <c r="I240" s="124"/>
      <c r="J240" s="124"/>
      <c r="K240" s="124"/>
      <c r="L240" s="124"/>
      <c r="M240" s="124"/>
      <c r="N240" s="124"/>
      <c r="O240" s="124"/>
    </row>
    <row r="241" spans="1:15">
      <c r="A241" s="144"/>
      <c r="B241" s="20" t="s">
        <v>94</v>
      </c>
      <c r="C241" s="127"/>
      <c r="D241" s="124"/>
      <c r="E241" s="124"/>
      <c r="F241" s="124"/>
      <c r="G241" s="124"/>
      <c r="H241" s="124"/>
      <c r="I241" s="124"/>
      <c r="J241" s="124"/>
      <c r="K241" s="124"/>
      <c r="L241" s="124"/>
      <c r="M241" s="124"/>
      <c r="N241" s="124"/>
      <c r="O241" s="124"/>
    </row>
    <row r="242" spans="1:15" ht="25.5">
      <c r="A242" s="10"/>
      <c r="B242" s="13" t="s">
        <v>95</v>
      </c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</row>
    <row r="243" spans="1:15" ht="25.5">
      <c r="A243" s="144" t="s">
        <v>100</v>
      </c>
      <c r="B243" s="18" t="s">
        <v>101</v>
      </c>
      <c r="C243" s="127">
        <f>C245+C248</f>
        <v>0</v>
      </c>
      <c r="D243" s="133">
        <f t="shared" ref="D243:N243" si="12">D245+D248</f>
        <v>1</v>
      </c>
      <c r="E243" s="133">
        <f t="shared" si="12"/>
        <v>0</v>
      </c>
      <c r="F243" s="133">
        <v>6</v>
      </c>
      <c r="G243" s="133">
        <f t="shared" si="12"/>
        <v>1</v>
      </c>
      <c r="H243" s="133">
        <v>1</v>
      </c>
      <c r="I243" s="133">
        <f t="shared" si="12"/>
        <v>0</v>
      </c>
      <c r="J243" s="133">
        <f t="shared" si="12"/>
        <v>0</v>
      </c>
      <c r="K243" s="133">
        <f t="shared" si="12"/>
        <v>0</v>
      </c>
      <c r="L243" s="133">
        <v>0</v>
      </c>
      <c r="M243" s="133">
        <f t="shared" si="12"/>
        <v>0</v>
      </c>
      <c r="N243" s="133">
        <f t="shared" si="12"/>
        <v>0</v>
      </c>
      <c r="O243" s="133">
        <f>SUM(C243:N243)</f>
        <v>9</v>
      </c>
    </row>
    <row r="244" spans="1:15">
      <c r="A244" s="144"/>
      <c r="B244" s="21" t="s">
        <v>22</v>
      </c>
      <c r="C244" s="135"/>
      <c r="D244" s="134"/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</row>
    <row r="245" spans="1:15" s="1" customFormat="1">
      <c r="A245" s="10" t="s">
        <v>141</v>
      </c>
      <c r="B245" s="12" t="s">
        <v>102</v>
      </c>
      <c r="C245" s="7">
        <v>0</v>
      </c>
      <c r="D245" s="27">
        <v>1</v>
      </c>
      <c r="E245" s="27">
        <v>0</v>
      </c>
      <c r="F245" s="27">
        <v>6</v>
      </c>
      <c r="G245" s="27">
        <v>1</v>
      </c>
      <c r="H245" s="27">
        <v>1</v>
      </c>
      <c r="I245" s="27">
        <f t="shared" ref="I245:N245" si="13">SUM(I246:I247)</f>
        <v>0</v>
      </c>
      <c r="J245" s="27">
        <f t="shared" si="13"/>
        <v>0</v>
      </c>
      <c r="K245" s="27">
        <f t="shared" si="13"/>
        <v>0</v>
      </c>
      <c r="L245" s="27">
        <v>0</v>
      </c>
      <c r="M245" s="27">
        <f t="shared" si="13"/>
        <v>0</v>
      </c>
      <c r="N245" s="27">
        <f t="shared" si="13"/>
        <v>0</v>
      </c>
      <c r="O245" s="31">
        <f t="shared" ref="O245:O250" si="14">SUM(C245:N245)</f>
        <v>9</v>
      </c>
    </row>
    <row r="246" spans="1:15">
      <c r="A246" s="10" t="s">
        <v>139</v>
      </c>
      <c r="B246" s="9" t="s">
        <v>103</v>
      </c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31">
        <f t="shared" si="14"/>
        <v>0</v>
      </c>
    </row>
    <row r="247" spans="1:15">
      <c r="A247" s="10" t="s">
        <v>140</v>
      </c>
      <c r="B247" s="12" t="s">
        <v>104</v>
      </c>
      <c r="C247" s="7">
        <v>0</v>
      </c>
      <c r="D247" s="7">
        <v>1</v>
      </c>
      <c r="E247" s="7">
        <v>0</v>
      </c>
      <c r="F247" s="7">
        <v>6</v>
      </c>
      <c r="G247" s="7">
        <v>1</v>
      </c>
      <c r="H247" s="7">
        <v>1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31">
        <f t="shared" si="14"/>
        <v>9</v>
      </c>
    </row>
    <row r="248" spans="1:15" ht="25.5">
      <c r="A248" s="10" t="s">
        <v>138</v>
      </c>
      <c r="B248" s="12" t="s">
        <v>105</v>
      </c>
      <c r="C248" s="7">
        <f>C249+C250</f>
        <v>0</v>
      </c>
      <c r="D248" s="27">
        <f t="shared" ref="D248:N248" si="15">D249+D250</f>
        <v>0</v>
      </c>
      <c r="E248" s="27">
        <f t="shared" si="15"/>
        <v>0</v>
      </c>
      <c r="F248" s="27">
        <f t="shared" si="15"/>
        <v>0</v>
      </c>
      <c r="G248" s="27">
        <f t="shared" si="15"/>
        <v>0</v>
      </c>
      <c r="H248" s="27">
        <f t="shared" si="15"/>
        <v>0</v>
      </c>
      <c r="I248" s="27">
        <f t="shared" si="15"/>
        <v>0</v>
      </c>
      <c r="J248" s="27">
        <f t="shared" si="15"/>
        <v>0</v>
      </c>
      <c r="K248" s="27">
        <f t="shared" si="15"/>
        <v>0</v>
      </c>
      <c r="L248" s="27">
        <f t="shared" si="15"/>
        <v>0</v>
      </c>
      <c r="M248" s="27">
        <f t="shared" si="15"/>
        <v>0</v>
      </c>
      <c r="N248" s="27">
        <f t="shared" si="15"/>
        <v>0</v>
      </c>
      <c r="O248" s="31">
        <f t="shared" si="14"/>
        <v>0</v>
      </c>
    </row>
    <row r="249" spans="1:15">
      <c r="A249" s="10" t="s">
        <v>142</v>
      </c>
      <c r="B249" s="12" t="s">
        <v>103</v>
      </c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31">
        <f t="shared" si="14"/>
        <v>0</v>
      </c>
    </row>
    <row r="250" spans="1:15">
      <c r="A250" s="10" t="s">
        <v>143</v>
      </c>
      <c r="B250" s="11" t="s">
        <v>104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31">
        <f t="shared" si="14"/>
        <v>0</v>
      </c>
    </row>
    <row r="251" spans="1:15" ht="38.25">
      <c r="A251" s="144" t="s">
        <v>106</v>
      </c>
      <c r="B251" s="18" t="s">
        <v>107</v>
      </c>
      <c r="C251" s="127">
        <v>0</v>
      </c>
      <c r="D251" s="124">
        <v>0</v>
      </c>
      <c r="E251" s="124">
        <v>0</v>
      </c>
      <c r="F251" s="124">
        <v>0</v>
      </c>
      <c r="G251" s="124">
        <v>0</v>
      </c>
      <c r="H251" s="124">
        <v>0</v>
      </c>
      <c r="I251" s="124">
        <v>0</v>
      </c>
      <c r="J251" s="124">
        <v>0</v>
      </c>
      <c r="K251" s="124">
        <v>0</v>
      </c>
      <c r="L251" s="124">
        <v>0</v>
      </c>
      <c r="M251" s="124">
        <v>0</v>
      </c>
      <c r="N251" s="124">
        <v>0</v>
      </c>
      <c r="O251" s="124">
        <v>0</v>
      </c>
    </row>
    <row r="252" spans="1:15">
      <c r="A252" s="144"/>
      <c r="B252" s="20" t="s">
        <v>108</v>
      </c>
      <c r="C252" s="127"/>
      <c r="D252" s="124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24"/>
    </row>
    <row r="253" spans="1:15" ht="76.5">
      <c r="A253" s="144" t="s">
        <v>109</v>
      </c>
      <c r="B253" s="11" t="s">
        <v>110</v>
      </c>
      <c r="C253" s="125">
        <v>0</v>
      </c>
      <c r="D253" s="123">
        <v>0</v>
      </c>
      <c r="E253" s="123">
        <v>0</v>
      </c>
      <c r="F253" s="123">
        <v>0</v>
      </c>
      <c r="G253" s="123">
        <v>0</v>
      </c>
      <c r="H253" s="123">
        <v>0</v>
      </c>
      <c r="I253" s="123">
        <v>0</v>
      </c>
      <c r="J253" s="123">
        <v>0</v>
      </c>
      <c r="K253" s="123">
        <v>0</v>
      </c>
      <c r="L253" s="123">
        <v>0</v>
      </c>
      <c r="M253" s="123">
        <v>0</v>
      </c>
      <c r="N253" s="123">
        <v>0</v>
      </c>
      <c r="O253" s="123">
        <v>0</v>
      </c>
    </row>
    <row r="254" spans="1:15">
      <c r="A254" s="144"/>
      <c r="B254" s="9" t="s">
        <v>94</v>
      </c>
      <c r="C254" s="125"/>
      <c r="D254" s="123"/>
      <c r="E254" s="123"/>
      <c r="F254" s="123"/>
      <c r="G254" s="123"/>
      <c r="H254" s="123"/>
      <c r="I254" s="123"/>
      <c r="J254" s="123"/>
      <c r="K254" s="123"/>
      <c r="L254" s="123"/>
      <c r="M254" s="123"/>
      <c r="N254" s="123"/>
      <c r="O254" s="123"/>
    </row>
    <row r="255" spans="1:15" ht="38.25">
      <c r="A255" s="144" t="s">
        <v>111</v>
      </c>
      <c r="B255" s="11" t="s">
        <v>112</v>
      </c>
      <c r="C255" s="125">
        <v>0</v>
      </c>
      <c r="D255" s="123">
        <v>0</v>
      </c>
      <c r="E255" s="123">
        <v>0</v>
      </c>
      <c r="F255" s="123">
        <v>0</v>
      </c>
      <c r="G255" s="123">
        <v>0</v>
      </c>
      <c r="H255" s="123">
        <v>0</v>
      </c>
      <c r="I255" s="123">
        <v>0</v>
      </c>
      <c r="J255" s="123">
        <v>0</v>
      </c>
      <c r="K255" s="123">
        <v>0</v>
      </c>
      <c r="L255" s="123">
        <v>0</v>
      </c>
      <c r="M255" s="123">
        <v>0</v>
      </c>
      <c r="N255" s="123">
        <v>0</v>
      </c>
      <c r="O255" s="123">
        <v>0</v>
      </c>
    </row>
    <row r="256" spans="1:15">
      <c r="A256" s="144"/>
      <c r="B256" s="9" t="s">
        <v>94</v>
      </c>
      <c r="C256" s="125"/>
      <c r="D256" s="123"/>
      <c r="E256" s="123"/>
      <c r="F256" s="123"/>
      <c r="G256" s="123"/>
      <c r="H256" s="123"/>
      <c r="I256" s="123"/>
      <c r="J256" s="123"/>
      <c r="K256" s="123"/>
      <c r="L256" s="123"/>
      <c r="M256" s="123"/>
      <c r="N256" s="123"/>
      <c r="O256" s="123"/>
    </row>
    <row r="257" spans="1:15" ht="38.25">
      <c r="A257" s="144" t="s">
        <v>113</v>
      </c>
      <c r="B257" s="18" t="s">
        <v>114</v>
      </c>
      <c r="C257" s="127"/>
      <c r="D257" s="124"/>
      <c r="E257" s="124"/>
      <c r="F257" s="124"/>
      <c r="G257" s="124"/>
      <c r="H257" s="124"/>
      <c r="I257" s="124"/>
      <c r="J257" s="124"/>
      <c r="K257" s="124"/>
      <c r="L257" s="124"/>
      <c r="M257" s="124"/>
      <c r="N257" s="124"/>
      <c r="O257" s="124"/>
    </row>
    <row r="258" spans="1:15">
      <c r="A258" s="144"/>
      <c r="B258" s="21" t="s">
        <v>108</v>
      </c>
      <c r="C258" s="127"/>
      <c r="D258" s="124"/>
      <c r="E258" s="124"/>
      <c r="F258" s="124"/>
      <c r="G258" s="124"/>
      <c r="H258" s="124"/>
      <c r="I258" s="124"/>
      <c r="J258" s="124"/>
      <c r="K258" s="124"/>
      <c r="L258" s="124"/>
      <c r="M258" s="124"/>
      <c r="N258" s="124"/>
      <c r="O258" s="124"/>
    </row>
    <row r="259" spans="1:15" ht="76.5">
      <c r="A259" s="144" t="s">
        <v>144</v>
      </c>
      <c r="B259" s="11" t="s">
        <v>115</v>
      </c>
      <c r="C259" s="125"/>
      <c r="D259" s="123"/>
      <c r="E259" s="123"/>
      <c r="F259" s="123"/>
      <c r="G259" s="123"/>
      <c r="H259" s="123"/>
      <c r="I259" s="123"/>
      <c r="J259" s="123"/>
      <c r="K259" s="123"/>
      <c r="L259" s="123"/>
      <c r="M259" s="123"/>
      <c r="N259" s="123"/>
      <c r="O259" s="123"/>
    </row>
    <row r="260" spans="1:15">
      <c r="A260" s="144"/>
      <c r="B260" s="9" t="s">
        <v>94</v>
      </c>
      <c r="C260" s="125"/>
      <c r="D260" s="123"/>
      <c r="E260" s="123"/>
      <c r="F260" s="123"/>
      <c r="G260" s="123"/>
      <c r="H260" s="123"/>
      <c r="I260" s="123"/>
      <c r="J260" s="123"/>
      <c r="K260" s="123"/>
      <c r="L260" s="123"/>
      <c r="M260" s="123"/>
      <c r="N260" s="123"/>
      <c r="O260" s="123"/>
    </row>
    <row r="261" spans="1:15" ht="25.5">
      <c r="A261" s="10"/>
      <c r="B261" s="13" t="s">
        <v>95</v>
      </c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</row>
    <row r="262" spans="1:15" ht="38.25">
      <c r="A262" s="144" t="s">
        <v>145</v>
      </c>
      <c r="B262" s="11" t="s">
        <v>116</v>
      </c>
      <c r="C262" s="125"/>
      <c r="D262" s="123"/>
      <c r="E262" s="123"/>
      <c r="F262" s="123"/>
      <c r="G262" s="123"/>
      <c r="H262" s="123"/>
      <c r="I262" s="123"/>
      <c r="J262" s="123"/>
      <c r="K262" s="123"/>
      <c r="L262" s="123"/>
      <c r="M262" s="123"/>
      <c r="N262" s="123"/>
      <c r="O262" s="123"/>
    </row>
    <row r="263" spans="1:15">
      <c r="A263" s="144"/>
      <c r="B263" s="9" t="s">
        <v>94</v>
      </c>
      <c r="C263" s="125"/>
      <c r="D263" s="123"/>
      <c r="E263" s="123"/>
      <c r="F263" s="123"/>
      <c r="G263" s="123"/>
      <c r="H263" s="123"/>
      <c r="I263" s="123"/>
      <c r="J263" s="123"/>
      <c r="K263" s="123"/>
      <c r="L263" s="123"/>
      <c r="M263" s="123"/>
      <c r="N263" s="123"/>
      <c r="O263" s="123"/>
    </row>
    <row r="264" spans="1:15" ht="25.5">
      <c r="A264" s="10"/>
      <c r="B264" s="9" t="s">
        <v>95</v>
      </c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</row>
    <row r="265" spans="1:15" ht="38.25">
      <c r="A265" s="10" t="s">
        <v>117</v>
      </c>
      <c r="B265" s="22" t="s">
        <v>118</v>
      </c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</row>
    <row r="266" spans="1:15">
      <c r="A266" s="10" t="s">
        <v>146</v>
      </c>
      <c r="B266" s="17" t="s">
        <v>119</v>
      </c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</row>
    <row r="267" spans="1:15">
      <c r="A267" s="10" t="s">
        <v>147</v>
      </c>
      <c r="B267" s="17" t="s">
        <v>120</v>
      </c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</row>
    <row r="268" spans="1:15">
      <c r="A268" s="10" t="s">
        <v>148</v>
      </c>
      <c r="B268" s="17" t="s">
        <v>121</v>
      </c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</row>
    <row r="269" spans="1:15" ht="51">
      <c r="A269" s="10" t="s">
        <v>149</v>
      </c>
      <c r="B269" s="12" t="s">
        <v>122</v>
      </c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</row>
    <row r="270" spans="1:15">
      <c r="A270" s="10" t="s">
        <v>150</v>
      </c>
      <c r="B270" s="17" t="s">
        <v>123</v>
      </c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</row>
    <row r="271" spans="1:15">
      <c r="A271" s="10" t="s">
        <v>151</v>
      </c>
      <c r="B271" s="17" t="s">
        <v>124</v>
      </c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</row>
    <row r="272" spans="1:15">
      <c r="A272" s="10" t="s">
        <v>152</v>
      </c>
      <c r="B272" s="17" t="s">
        <v>125</v>
      </c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</row>
    <row r="273" spans="1:15" ht="63.75">
      <c r="A273" s="10" t="s">
        <v>126</v>
      </c>
      <c r="B273" s="22" t="s">
        <v>127</v>
      </c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</row>
    <row r="274" spans="1:15" ht="63.75">
      <c r="A274" s="10" t="s">
        <v>153</v>
      </c>
      <c r="B274" s="12" t="s">
        <v>128</v>
      </c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</row>
    <row r="275" spans="1:15" ht="25.5">
      <c r="A275" s="10"/>
      <c r="B275" s="11" t="s">
        <v>95</v>
      </c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</row>
    <row r="276" spans="1:15" ht="25.5">
      <c r="A276" s="144" t="s">
        <v>154</v>
      </c>
      <c r="B276" s="11" t="s">
        <v>129</v>
      </c>
      <c r="C276" s="125"/>
      <c r="D276" s="123"/>
      <c r="E276" s="123"/>
      <c r="F276" s="123"/>
      <c r="G276" s="123"/>
      <c r="H276" s="123"/>
      <c r="I276" s="123"/>
      <c r="J276" s="123"/>
      <c r="K276" s="123"/>
      <c r="L276" s="123"/>
      <c r="M276" s="123"/>
      <c r="N276" s="123"/>
      <c r="O276" s="123"/>
    </row>
    <row r="277" spans="1:15">
      <c r="A277" s="144"/>
      <c r="B277" s="9" t="s">
        <v>94</v>
      </c>
      <c r="C277" s="125"/>
      <c r="D277" s="123"/>
      <c r="E277" s="123"/>
      <c r="F277" s="123"/>
      <c r="G277" s="123"/>
      <c r="H277" s="123"/>
      <c r="I277" s="123"/>
      <c r="J277" s="123"/>
      <c r="K277" s="123"/>
      <c r="L277" s="123"/>
      <c r="M277" s="123"/>
      <c r="N277" s="123"/>
      <c r="O277" s="123"/>
    </row>
    <row r="278" spans="1:15" ht="25.5">
      <c r="A278" s="10"/>
      <c r="B278" s="9" t="s">
        <v>95</v>
      </c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</row>
    <row r="279" spans="1:15" ht="51">
      <c r="A279" s="10" t="s">
        <v>130</v>
      </c>
      <c r="B279" s="12" t="s">
        <v>50</v>
      </c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</row>
    <row r="280" spans="1:15" ht="38.25">
      <c r="A280" s="10" t="s">
        <v>131</v>
      </c>
      <c r="B280" s="12" t="s">
        <v>52</v>
      </c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</row>
    <row r="281" spans="1:15" ht="51">
      <c r="A281" s="10" t="s">
        <v>132</v>
      </c>
      <c r="B281" s="12" t="s">
        <v>133</v>
      </c>
      <c r="C281" s="7">
        <v>9</v>
      </c>
      <c r="D281" s="7">
        <v>4</v>
      </c>
      <c r="E281" s="7">
        <v>7</v>
      </c>
      <c r="F281" s="7">
        <v>41</v>
      </c>
      <c r="G281" s="7">
        <v>5</v>
      </c>
      <c r="H281" s="7">
        <v>29</v>
      </c>
      <c r="I281" s="7">
        <v>4</v>
      </c>
      <c r="J281" s="7">
        <v>2</v>
      </c>
      <c r="K281" s="7">
        <v>4</v>
      </c>
      <c r="L281" s="7">
        <v>0</v>
      </c>
      <c r="M281" s="7">
        <v>0</v>
      </c>
      <c r="N281" s="7">
        <v>0</v>
      </c>
      <c r="O281" s="7">
        <f>SUM(C281:N281)</f>
        <v>105</v>
      </c>
    </row>
    <row r="282" spans="1:15" ht="51">
      <c r="A282" s="10" t="s">
        <v>134</v>
      </c>
      <c r="B282" s="12" t="s">
        <v>135</v>
      </c>
      <c r="C282" s="7">
        <v>283</v>
      </c>
      <c r="D282" s="7">
        <v>86</v>
      </c>
      <c r="E282" s="7">
        <v>37</v>
      </c>
      <c r="F282" s="7">
        <v>1523</v>
      </c>
      <c r="G282" s="7">
        <v>176</v>
      </c>
      <c r="H282" s="7">
        <v>615</v>
      </c>
      <c r="I282" s="7">
        <v>132</v>
      </c>
      <c r="J282" s="7">
        <v>2</v>
      </c>
      <c r="K282" s="7">
        <v>21</v>
      </c>
      <c r="L282" s="7">
        <v>0</v>
      </c>
      <c r="M282" s="7">
        <v>0</v>
      </c>
      <c r="N282" s="7">
        <v>0</v>
      </c>
      <c r="O282" s="27">
        <f t="shared" ref="O282:O283" si="16">SUM(C282:N282)</f>
        <v>2875</v>
      </c>
    </row>
    <row r="283" spans="1:15" ht="51">
      <c r="A283" s="10" t="s">
        <v>136</v>
      </c>
      <c r="B283" s="12" t="s">
        <v>137</v>
      </c>
      <c r="C283" s="7">
        <v>0</v>
      </c>
      <c r="D283" s="7">
        <v>0</v>
      </c>
      <c r="E283" s="7">
        <v>4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27">
        <f t="shared" si="16"/>
        <v>4</v>
      </c>
    </row>
    <row r="285" spans="1:15" ht="30" customHeight="1">
      <c r="A285" s="119" t="s">
        <v>227</v>
      </c>
      <c r="B285" s="120"/>
      <c r="C285" s="121" t="s">
        <v>228</v>
      </c>
      <c r="D285" s="121"/>
      <c r="E285" s="121"/>
      <c r="F285" s="121"/>
      <c r="G285" s="121"/>
      <c r="H285" s="121"/>
      <c r="I285" s="5"/>
      <c r="J285" s="122" t="s">
        <v>229</v>
      </c>
      <c r="K285" s="122"/>
      <c r="L285" s="122"/>
      <c r="M285" s="122"/>
      <c r="N285" s="122"/>
      <c r="O285" s="122"/>
    </row>
    <row r="286" spans="1:15">
      <c r="A286" s="34"/>
      <c r="C286" s="5"/>
      <c r="D286" s="5"/>
      <c r="E286" s="5"/>
      <c r="F286" s="5"/>
      <c r="G286" s="5"/>
      <c r="H286" s="5"/>
      <c r="I286" s="5"/>
      <c r="J286" s="35"/>
      <c r="K286" s="35"/>
      <c r="L286" s="35"/>
      <c r="M286" s="35"/>
      <c r="N286" s="35"/>
      <c r="O286" s="35"/>
    </row>
    <row r="287" spans="1:15" ht="27" customHeight="1">
      <c r="A287" s="130" t="s">
        <v>372</v>
      </c>
      <c r="B287" s="131"/>
      <c r="C287" s="131"/>
      <c r="D287" s="131"/>
      <c r="E287" s="132"/>
      <c r="F287" s="132"/>
      <c r="G287" s="132"/>
      <c r="H287" s="132"/>
      <c r="I287" s="132"/>
      <c r="J287" s="132"/>
      <c r="K287" s="132"/>
      <c r="L287" s="132"/>
      <c r="M287" s="132"/>
      <c r="N287" s="132"/>
      <c r="O287" s="132"/>
    </row>
    <row r="288" spans="1:15" ht="24" customHeight="1">
      <c r="A288" s="148" t="s">
        <v>346</v>
      </c>
      <c r="B288" s="149"/>
      <c r="C288" s="149"/>
      <c r="D288" s="149"/>
      <c r="E288" s="149"/>
      <c r="F288" s="149"/>
      <c r="G288" s="149"/>
      <c r="H288" s="149"/>
      <c r="I288" s="5"/>
      <c r="J288" s="126" t="s">
        <v>373</v>
      </c>
      <c r="K288" s="126"/>
      <c r="L288" s="126"/>
      <c r="M288" s="126"/>
      <c r="N288" s="126"/>
      <c r="O288" s="126"/>
    </row>
    <row r="289" spans="1:15">
      <c r="A289" s="36"/>
      <c r="B289" s="35"/>
      <c r="C289" s="35"/>
      <c r="D289" s="35"/>
      <c r="E289" s="35"/>
      <c r="F289" s="35"/>
      <c r="G289" s="35"/>
      <c r="H289" s="5"/>
      <c r="I289" s="5"/>
      <c r="J289" s="5"/>
      <c r="K289" s="5"/>
      <c r="L289" s="5"/>
      <c r="M289" s="5"/>
      <c r="N289" s="5"/>
      <c r="O289" s="5"/>
    </row>
    <row r="290" spans="1:15" ht="27" customHeight="1">
      <c r="A290" s="119" t="s">
        <v>371</v>
      </c>
      <c r="B290" s="126"/>
      <c r="C290" s="126"/>
      <c r="D290" s="126"/>
      <c r="E290" s="126"/>
      <c r="F290" s="126"/>
      <c r="G290" s="126"/>
      <c r="H290" s="150"/>
      <c r="I290" s="150"/>
      <c r="J290" s="35" t="s">
        <v>155</v>
      </c>
      <c r="K290" s="5"/>
      <c r="L290" s="5"/>
      <c r="M290" s="5"/>
      <c r="N290" s="5"/>
      <c r="O290" s="5"/>
    </row>
    <row r="291" spans="1:15">
      <c r="A291" s="36"/>
      <c r="B291" s="35"/>
      <c r="C291" s="35"/>
      <c r="D291" s="35"/>
      <c r="E291" s="35"/>
      <c r="F291" s="35"/>
      <c r="G291" s="35"/>
      <c r="H291" s="5"/>
      <c r="I291" s="5"/>
      <c r="J291" s="5"/>
      <c r="K291" s="5"/>
      <c r="L291" s="5"/>
      <c r="M291" s="5"/>
      <c r="N291" s="5"/>
      <c r="O291" s="5"/>
    </row>
    <row r="292" spans="1:15">
      <c r="A292" s="128" t="s">
        <v>374</v>
      </c>
      <c r="B292" s="129"/>
      <c r="C292" s="35"/>
      <c r="D292" s="35"/>
      <c r="E292" s="35"/>
      <c r="F292" s="35"/>
      <c r="G292" s="35"/>
      <c r="H292" s="5"/>
      <c r="I292" s="5"/>
      <c r="J292" s="5"/>
      <c r="K292" s="5"/>
      <c r="L292" s="5"/>
      <c r="M292" s="5"/>
      <c r="N292" s="5"/>
      <c r="O292" s="5"/>
    </row>
  </sheetData>
  <mergeCells count="283">
    <mergeCell ref="A288:H288"/>
    <mergeCell ref="A290:I290"/>
    <mergeCell ref="O1:O2"/>
    <mergeCell ref="A3:O3"/>
    <mergeCell ref="A4:A5"/>
    <mergeCell ref="A8:A9"/>
    <mergeCell ref="A14:A15"/>
    <mergeCell ref="A24:A25"/>
    <mergeCell ref="E4:E5"/>
    <mergeCell ref="F4:F5"/>
    <mergeCell ref="G4:G5"/>
    <mergeCell ref="H4:H5"/>
    <mergeCell ref="A1:A2"/>
    <mergeCell ref="B1:B2"/>
    <mergeCell ref="C1:E1"/>
    <mergeCell ref="F1:H1"/>
    <mergeCell ref="I1:K1"/>
    <mergeCell ref="L1:N1"/>
    <mergeCell ref="O4:O5"/>
    <mergeCell ref="E8:E9"/>
    <mergeCell ref="F8:F9"/>
    <mergeCell ref="G8:G9"/>
    <mergeCell ref="H8:H9"/>
    <mergeCell ref="I8:I9"/>
    <mergeCell ref="A257:A258"/>
    <mergeCell ref="A259:A260"/>
    <mergeCell ref="A262:A263"/>
    <mergeCell ref="A276:A277"/>
    <mergeCell ref="C4:C5"/>
    <mergeCell ref="D4:D5"/>
    <mergeCell ref="A183:A184"/>
    <mergeCell ref="A240:A241"/>
    <mergeCell ref="A243:A244"/>
    <mergeCell ref="A251:A252"/>
    <mergeCell ref="A253:A254"/>
    <mergeCell ref="A255:A256"/>
    <mergeCell ref="A32:A33"/>
    <mergeCell ref="A37:A38"/>
    <mergeCell ref="A42:A43"/>
    <mergeCell ref="A160:A161"/>
    <mergeCell ref="A162:A163"/>
    <mergeCell ref="C8:C9"/>
    <mergeCell ref="D8:D9"/>
    <mergeCell ref="C37:C38"/>
    <mergeCell ref="D37:D38"/>
    <mergeCell ref="C160:C161"/>
    <mergeCell ref="C183:C184"/>
    <mergeCell ref="C162:C163"/>
    <mergeCell ref="I4:I5"/>
    <mergeCell ref="J4:J5"/>
    <mergeCell ref="K4:K5"/>
    <mergeCell ref="L4:L5"/>
    <mergeCell ref="M4:M5"/>
    <mergeCell ref="N4:N5"/>
    <mergeCell ref="L8:L9"/>
    <mergeCell ref="M8:M9"/>
    <mergeCell ref="N8:N9"/>
    <mergeCell ref="K8:K9"/>
    <mergeCell ref="K37:K38"/>
    <mergeCell ref="I32:I33"/>
    <mergeCell ref="J32:J33"/>
    <mergeCell ref="K32:K33"/>
    <mergeCell ref="M24:M25"/>
    <mergeCell ref="N24:N25"/>
    <mergeCell ref="H42:H43"/>
    <mergeCell ref="I42:I43"/>
    <mergeCell ref="J42:J43"/>
    <mergeCell ref="L37:L38"/>
    <mergeCell ref="M37:M38"/>
    <mergeCell ref="N37:N38"/>
    <mergeCell ref="E160:E161"/>
    <mergeCell ref="J8:J9"/>
    <mergeCell ref="O8:O9"/>
    <mergeCell ref="C14:C15"/>
    <mergeCell ref="D14:D15"/>
    <mergeCell ref="E14:E15"/>
    <mergeCell ref="F14:F15"/>
    <mergeCell ref="G14:G15"/>
    <mergeCell ref="H14:H15"/>
    <mergeCell ref="O14:O1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I14:I15"/>
    <mergeCell ref="J14:J15"/>
    <mergeCell ref="K14:K15"/>
    <mergeCell ref="L14:L15"/>
    <mergeCell ref="M14:M15"/>
    <mergeCell ref="N14:N15"/>
    <mergeCell ref="L24:L25"/>
    <mergeCell ref="O24:O25"/>
    <mergeCell ref="C32:C33"/>
    <mergeCell ref="D32:D33"/>
    <mergeCell ref="E32:E33"/>
    <mergeCell ref="F32:F33"/>
    <mergeCell ref="G32:G33"/>
    <mergeCell ref="H32:H33"/>
    <mergeCell ref="O32:O33"/>
    <mergeCell ref="L32:L33"/>
    <mergeCell ref="M32:M33"/>
    <mergeCell ref="N32:N33"/>
    <mergeCell ref="F160:F161"/>
    <mergeCell ref="G160:G161"/>
    <mergeCell ref="H160:H161"/>
    <mergeCell ref="I160:I161"/>
    <mergeCell ref="J160:J161"/>
    <mergeCell ref="O37:O38"/>
    <mergeCell ref="A41:O41"/>
    <mergeCell ref="C42:C43"/>
    <mergeCell ref="D42:D43"/>
    <mergeCell ref="E42:E43"/>
    <mergeCell ref="F42:F43"/>
    <mergeCell ref="G42:G43"/>
    <mergeCell ref="N42:N43"/>
    <mergeCell ref="O42:O43"/>
    <mergeCell ref="K42:K43"/>
    <mergeCell ref="L42:L43"/>
    <mergeCell ref="M42:M43"/>
    <mergeCell ref="E37:E38"/>
    <mergeCell ref="F37:F38"/>
    <mergeCell ref="G37:G38"/>
    <mergeCell ref="H37:H38"/>
    <mergeCell ref="I37:I38"/>
    <mergeCell ref="J37:J38"/>
    <mergeCell ref="D160:D161"/>
    <mergeCell ref="D162:D163"/>
    <mergeCell ref="E162:E163"/>
    <mergeCell ref="F162:F163"/>
    <mergeCell ref="G162:G163"/>
    <mergeCell ref="N162:N163"/>
    <mergeCell ref="O162:O163"/>
    <mergeCell ref="K162:K163"/>
    <mergeCell ref="L162:L163"/>
    <mergeCell ref="M162:M163"/>
    <mergeCell ref="J183:J184"/>
    <mergeCell ref="H162:H163"/>
    <mergeCell ref="I162:I163"/>
    <mergeCell ref="J162:J163"/>
    <mergeCell ref="K160:K161"/>
    <mergeCell ref="L160:L161"/>
    <mergeCell ref="M160:M161"/>
    <mergeCell ref="N160:N161"/>
    <mergeCell ref="O160:O161"/>
    <mergeCell ref="H240:H241"/>
    <mergeCell ref="I240:I241"/>
    <mergeCell ref="J240:J241"/>
    <mergeCell ref="K183:K184"/>
    <mergeCell ref="L183:L184"/>
    <mergeCell ref="M183:M184"/>
    <mergeCell ref="N183:N184"/>
    <mergeCell ref="O183:O184"/>
    <mergeCell ref="C240:C241"/>
    <mergeCell ref="D240:D241"/>
    <mergeCell ref="E240:E241"/>
    <mergeCell ref="F240:F241"/>
    <mergeCell ref="G240:G241"/>
    <mergeCell ref="N240:N241"/>
    <mergeCell ref="O240:O241"/>
    <mergeCell ref="K240:K241"/>
    <mergeCell ref="L240:L241"/>
    <mergeCell ref="M240:M241"/>
    <mergeCell ref="D183:D184"/>
    <mergeCell ref="E183:E184"/>
    <mergeCell ref="F183:F184"/>
    <mergeCell ref="G183:G184"/>
    <mergeCell ref="H183:H184"/>
    <mergeCell ref="I183:I184"/>
    <mergeCell ref="O243:O244"/>
    <mergeCell ref="C251:C252"/>
    <mergeCell ref="D251:D252"/>
    <mergeCell ref="E251:E252"/>
    <mergeCell ref="F251:F252"/>
    <mergeCell ref="G251:G252"/>
    <mergeCell ref="N251:N252"/>
    <mergeCell ref="O251:O252"/>
    <mergeCell ref="K251:K252"/>
    <mergeCell ref="L251:L252"/>
    <mergeCell ref="M251:M252"/>
    <mergeCell ref="C243:C244"/>
    <mergeCell ref="D243:D244"/>
    <mergeCell ref="E243:E244"/>
    <mergeCell ref="F243:F244"/>
    <mergeCell ref="G243:G244"/>
    <mergeCell ref="H243:H244"/>
    <mergeCell ref="I243:I244"/>
    <mergeCell ref="J243:J244"/>
    <mergeCell ref="I253:I254"/>
    <mergeCell ref="J253:J254"/>
    <mergeCell ref="H251:H252"/>
    <mergeCell ref="I251:I252"/>
    <mergeCell ref="J251:J252"/>
    <mergeCell ref="K243:K244"/>
    <mergeCell ref="L243:L244"/>
    <mergeCell ref="M243:M244"/>
    <mergeCell ref="N243:N244"/>
    <mergeCell ref="H255:H256"/>
    <mergeCell ref="I255:I256"/>
    <mergeCell ref="J255:J256"/>
    <mergeCell ref="K253:K254"/>
    <mergeCell ref="L253:L254"/>
    <mergeCell ref="M253:M254"/>
    <mergeCell ref="N253:N254"/>
    <mergeCell ref="O253:O254"/>
    <mergeCell ref="C255:C256"/>
    <mergeCell ref="D255:D256"/>
    <mergeCell ref="E255:E256"/>
    <mergeCell ref="F255:F256"/>
    <mergeCell ref="G255:G256"/>
    <mergeCell ref="N255:N256"/>
    <mergeCell ref="O255:O256"/>
    <mergeCell ref="K255:K256"/>
    <mergeCell ref="L255:L256"/>
    <mergeCell ref="M255:M256"/>
    <mergeCell ref="C253:C254"/>
    <mergeCell ref="D253:D254"/>
    <mergeCell ref="E253:E254"/>
    <mergeCell ref="F253:F254"/>
    <mergeCell ref="G253:G254"/>
    <mergeCell ref="H253:H254"/>
    <mergeCell ref="A292:B292"/>
    <mergeCell ref="K262:K263"/>
    <mergeCell ref="L262:L263"/>
    <mergeCell ref="M262:M263"/>
    <mergeCell ref="N262:N263"/>
    <mergeCell ref="O262:O263"/>
    <mergeCell ref="C276:C277"/>
    <mergeCell ref="D276:D277"/>
    <mergeCell ref="E276:E277"/>
    <mergeCell ref="F276:F277"/>
    <mergeCell ref="G276:G277"/>
    <mergeCell ref="C262:C263"/>
    <mergeCell ref="D262:D263"/>
    <mergeCell ref="E262:E263"/>
    <mergeCell ref="F262:F263"/>
    <mergeCell ref="G262:G263"/>
    <mergeCell ref="H262:H263"/>
    <mergeCell ref="I262:I263"/>
    <mergeCell ref="J262:J263"/>
    <mergeCell ref="N276:N277"/>
    <mergeCell ref="O276:O277"/>
    <mergeCell ref="H276:H277"/>
    <mergeCell ref="I276:I277"/>
    <mergeCell ref="A287:O287"/>
    <mergeCell ref="K257:K258"/>
    <mergeCell ref="L257:L258"/>
    <mergeCell ref="M257:M258"/>
    <mergeCell ref="N257:N258"/>
    <mergeCell ref="O257:O258"/>
    <mergeCell ref="C259:C260"/>
    <mergeCell ref="D259:D260"/>
    <mergeCell ref="E259:E260"/>
    <mergeCell ref="J288:O288"/>
    <mergeCell ref="F259:F260"/>
    <mergeCell ref="G259:G260"/>
    <mergeCell ref="N259:N260"/>
    <mergeCell ref="O259:O260"/>
    <mergeCell ref="K259:K260"/>
    <mergeCell ref="L259:L260"/>
    <mergeCell ref="M259:M260"/>
    <mergeCell ref="C257:C258"/>
    <mergeCell ref="D257:D258"/>
    <mergeCell ref="E257:E258"/>
    <mergeCell ref="F257:F258"/>
    <mergeCell ref="G257:G258"/>
    <mergeCell ref="H257:H258"/>
    <mergeCell ref="I257:I258"/>
    <mergeCell ref="J257:J258"/>
    <mergeCell ref="A285:B285"/>
    <mergeCell ref="C285:H285"/>
    <mergeCell ref="J285:O285"/>
    <mergeCell ref="J276:J277"/>
    <mergeCell ref="K276:K277"/>
    <mergeCell ref="H259:H260"/>
    <mergeCell ref="I259:I260"/>
    <mergeCell ref="J259:J260"/>
    <mergeCell ref="L276:L277"/>
    <mergeCell ref="M276:M277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  <rowBreaks count="8" manualBreakCount="8">
    <brk id="32" max="14" man="1"/>
    <brk id="46" max="16383" man="1"/>
    <brk id="56" max="14" man="1"/>
    <brk id="63" max="14" man="1"/>
    <brk id="70" max="16383" man="1"/>
    <brk id="250" max="14" man="1"/>
    <brk id="265" max="16383" man="1"/>
    <brk id="2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H129"/>
  <sheetViews>
    <sheetView tabSelected="1" topLeftCell="A52" zoomScale="70" zoomScaleNormal="70" workbookViewId="0">
      <selection activeCell="AB63" sqref="AB63"/>
    </sheetView>
  </sheetViews>
  <sheetFormatPr defaultRowHeight="15"/>
  <cols>
    <col min="1" max="1" width="6.7109375" customWidth="1"/>
    <col min="2" max="2" width="57.5703125" customWidth="1"/>
    <col min="16" max="16" width="9.140625" customWidth="1"/>
    <col min="27" max="27" width="20.5703125" customWidth="1"/>
  </cols>
  <sheetData>
    <row r="1" spans="1:34" ht="46.5" customHeight="1" thickBot="1">
      <c r="A1" s="163" t="s">
        <v>0</v>
      </c>
      <c r="B1" s="163" t="s">
        <v>386</v>
      </c>
      <c r="C1" s="190" t="s">
        <v>387</v>
      </c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</row>
    <row r="2" spans="1:34" ht="16.5" customHeight="1" thickBot="1">
      <c r="A2" s="164"/>
      <c r="B2" s="164"/>
      <c r="C2" s="175" t="s">
        <v>7</v>
      </c>
      <c r="D2" s="176"/>
      <c r="E2" s="175" t="s">
        <v>8</v>
      </c>
      <c r="F2" s="176"/>
      <c r="G2" s="175" t="s">
        <v>9</v>
      </c>
      <c r="H2" s="176"/>
      <c r="I2" s="175" t="s">
        <v>10</v>
      </c>
      <c r="J2" s="176"/>
      <c r="K2" s="175" t="s">
        <v>11</v>
      </c>
      <c r="L2" s="176"/>
      <c r="M2" s="175" t="s">
        <v>12</v>
      </c>
      <c r="N2" s="176"/>
      <c r="O2" s="175" t="s">
        <v>13</v>
      </c>
      <c r="P2" s="176"/>
      <c r="Q2" s="175" t="s">
        <v>14</v>
      </c>
      <c r="R2" s="176"/>
      <c r="S2" s="175" t="s">
        <v>15</v>
      </c>
      <c r="T2" s="176"/>
      <c r="U2" s="175" t="s">
        <v>16</v>
      </c>
      <c r="V2" s="176"/>
      <c r="W2" s="175" t="s">
        <v>17</v>
      </c>
      <c r="X2" s="176"/>
      <c r="Y2" s="175" t="s">
        <v>18</v>
      </c>
      <c r="Z2" s="176"/>
      <c r="AA2" s="93" t="s">
        <v>452</v>
      </c>
      <c r="AB2" s="94"/>
      <c r="AC2" s="174"/>
      <c r="AD2" s="174"/>
    </row>
    <row r="3" spans="1:34" ht="31.5" customHeight="1" thickBot="1">
      <c r="A3" s="188" t="s">
        <v>389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</row>
    <row r="4" spans="1:34" s="83" customFormat="1" ht="32.25" thickBot="1">
      <c r="A4" s="82">
        <v>1</v>
      </c>
      <c r="B4" s="81" t="s">
        <v>449</v>
      </c>
      <c r="C4" s="186">
        <f t="shared" ref="C4:D4" si="0">SUM(C5:C6)</f>
        <v>0</v>
      </c>
      <c r="D4" s="187">
        <f t="shared" si="0"/>
        <v>0</v>
      </c>
      <c r="E4" s="186">
        <f t="shared" ref="E4:Z4" si="1">SUM(E5:E6)</f>
        <v>0</v>
      </c>
      <c r="F4" s="187">
        <f t="shared" si="1"/>
        <v>0</v>
      </c>
      <c r="G4" s="186">
        <f t="shared" si="1"/>
        <v>0</v>
      </c>
      <c r="H4" s="187">
        <f t="shared" si="1"/>
        <v>0</v>
      </c>
      <c r="I4" s="186">
        <f t="shared" si="1"/>
        <v>0</v>
      </c>
      <c r="J4" s="187">
        <f t="shared" si="1"/>
        <v>0</v>
      </c>
      <c r="K4" s="186">
        <f t="shared" si="1"/>
        <v>0</v>
      </c>
      <c r="L4" s="187">
        <f t="shared" si="1"/>
        <v>0</v>
      </c>
      <c r="M4" s="186">
        <f t="shared" si="1"/>
        <v>0</v>
      </c>
      <c r="N4" s="187">
        <f t="shared" si="1"/>
        <v>0</v>
      </c>
      <c r="O4" s="186">
        <f t="shared" si="1"/>
        <v>0</v>
      </c>
      <c r="P4" s="187">
        <f t="shared" si="1"/>
        <v>0</v>
      </c>
      <c r="Q4" s="186">
        <f t="shared" si="1"/>
        <v>0</v>
      </c>
      <c r="R4" s="187">
        <f t="shared" si="1"/>
        <v>0</v>
      </c>
      <c r="S4" s="186">
        <f t="shared" si="1"/>
        <v>0</v>
      </c>
      <c r="T4" s="187">
        <f t="shared" si="1"/>
        <v>0</v>
      </c>
      <c r="U4" s="186">
        <f t="shared" si="1"/>
        <v>0</v>
      </c>
      <c r="V4" s="187">
        <f t="shared" si="1"/>
        <v>0</v>
      </c>
      <c r="W4" s="186">
        <v>0</v>
      </c>
      <c r="X4" s="187">
        <f t="shared" si="1"/>
        <v>0</v>
      </c>
      <c r="Y4" s="186">
        <f t="shared" si="1"/>
        <v>0</v>
      </c>
      <c r="Z4" s="187">
        <f t="shared" si="1"/>
        <v>0</v>
      </c>
      <c r="AA4" s="83">
        <f>SUM(C4:Z4)</f>
        <v>0</v>
      </c>
    </row>
    <row r="5" spans="1:34" ht="32.25" thickBot="1">
      <c r="A5" s="72" t="s">
        <v>23</v>
      </c>
      <c r="B5" s="73" t="s">
        <v>24</v>
      </c>
      <c r="C5" s="159">
        <v>0</v>
      </c>
      <c r="D5" s="160"/>
      <c r="E5" s="159"/>
      <c r="F5" s="160"/>
      <c r="G5" s="159"/>
      <c r="H5" s="160"/>
      <c r="I5" s="159"/>
      <c r="J5" s="160"/>
      <c r="K5" s="159"/>
      <c r="L5" s="160"/>
      <c r="M5" s="159"/>
      <c r="N5" s="160"/>
      <c r="O5" s="159"/>
      <c r="P5" s="160"/>
      <c r="Q5" s="159"/>
      <c r="R5" s="160"/>
      <c r="S5" s="159"/>
      <c r="T5" s="160"/>
      <c r="U5" s="159"/>
      <c r="V5" s="160"/>
      <c r="W5" s="159"/>
      <c r="X5" s="160"/>
      <c r="Y5" s="159"/>
      <c r="Z5" s="160"/>
      <c r="AA5" s="4">
        <f t="shared" ref="AA5:AA39" si="2">SUM(C5:Z5)</f>
        <v>0</v>
      </c>
    </row>
    <row r="6" spans="1:34" ht="32.25" thickBot="1">
      <c r="A6" s="72" t="s">
        <v>25</v>
      </c>
      <c r="B6" s="73" t="s">
        <v>26</v>
      </c>
      <c r="C6" s="159">
        <v>0</v>
      </c>
      <c r="D6" s="160"/>
      <c r="E6" s="159"/>
      <c r="F6" s="160"/>
      <c r="G6" s="159"/>
      <c r="H6" s="160"/>
      <c r="I6" s="159"/>
      <c r="J6" s="160"/>
      <c r="K6" s="159"/>
      <c r="L6" s="160"/>
      <c r="M6" s="159"/>
      <c r="N6" s="160"/>
      <c r="O6" s="159"/>
      <c r="P6" s="160"/>
      <c r="Q6" s="159"/>
      <c r="R6" s="160"/>
      <c r="S6" s="159"/>
      <c r="T6" s="160"/>
      <c r="U6" s="159"/>
      <c r="V6" s="160"/>
      <c r="W6" s="159"/>
      <c r="X6" s="160"/>
      <c r="Y6" s="159"/>
      <c r="Z6" s="160"/>
      <c r="AA6" s="4">
        <f t="shared" si="2"/>
        <v>0</v>
      </c>
    </row>
    <row r="7" spans="1:34" s="83" customFormat="1" ht="32.25" thickBot="1">
      <c r="A7" s="84">
        <v>2</v>
      </c>
      <c r="B7" s="85" t="s">
        <v>390</v>
      </c>
      <c r="C7" s="182">
        <f>SUM(C8:C11)</f>
        <v>0</v>
      </c>
      <c r="D7" s="183">
        <f t="shared" ref="D7:Z7" si="3">SUM(D8:D9)</f>
        <v>0</v>
      </c>
      <c r="E7" s="182">
        <f t="shared" ref="E7" si="4">SUM(E8:E11)</f>
        <v>0</v>
      </c>
      <c r="F7" s="183">
        <f t="shared" si="3"/>
        <v>0</v>
      </c>
      <c r="G7" s="182">
        <f t="shared" ref="G7" si="5">SUM(G8:G11)</f>
        <v>0</v>
      </c>
      <c r="H7" s="183">
        <f t="shared" si="3"/>
        <v>0</v>
      </c>
      <c r="I7" s="182">
        <f>SUM(I8:I11)</f>
        <v>0</v>
      </c>
      <c r="J7" s="183">
        <f t="shared" si="3"/>
        <v>0</v>
      </c>
      <c r="K7" s="182">
        <f t="shared" ref="K7:W7" si="6">SUM(K8:K11)</f>
        <v>0</v>
      </c>
      <c r="L7" s="183">
        <f t="shared" si="3"/>
        <v>0</v>
      </c>
      <c r="M7" s="182">
        <f t="shared" si="6"/>
        <v>0</v>
      </c>
      <c r="N7" s="183">
        <f t="shared" si="3"/>
        <v>0</v>
      </c>
      <c r="O7" s="182">
        <f t="shared" si="6"/>
        <v>0</v>
      </c>
      <c r="P7" s="183">
        <f t="shared" si="3"/>
        <v>0</v>
      </c>
      <c r="Q7" s="182">
        <f t="shared" si="6"/>
        <v>0</v>
      </c>
      <c r="R7" s="183">
        <f t="shared" si="3"/>
        <v>0</v>
      </c>
      <c r="S7" s="182">
        <f t="shared" si="6"/>
        <v>0</v>
      </c>
      <c r="T7" s="183">
        <f t="shared" si="3"/>
        <v>0</v>
      </c>
      <c r="U7" s="182">
        <f t="shared" si="6"/>
        <v>0</v>
      </c>
      <c r="V7" s="183">
        <f t="shared" si="3"/>
        <v>0</v>
      </c>
      <c r="W7" s="182">
        <f t="shared" si="6"/>
        <v>0</v>
      </c>
      <c r="X7" s="183">
        <f t="shared" si="3"/>
        <v>0</v>
      </c>
      <c r="Y7" s="182">
        <v>0</v>
      </c>
      <c r="Z7" s="183">
        <f t="shared" si="3"/>
        <v>0</v>
      </c>
      <c r="AA7" s="83">
        <f t="shared" si="2"/>
        <v>0</v>
      </c>
    </row>
    <row r="8" spans="1:34" ht="16.5" thickBot="1">
      <c r="A8" s="72" t="s">
        <v>29</v>
      </c>
      <c r="B8" s="73" t="s">
        <v>30</v>
      </c>
      <c r="C8" s="159">
        <v>0</v>
      </c>
      <c r="D8" s="160"/>
      <c r="E8" s="159"/>
      <c r="F8" s="160"/>
      <c r="G8" s="159"/>
      <c r="H8" s="160"/>
      <c r="I8" s="159"/>
      <c r="J8" s="160"/>
      <c r="K8" s="159"/>
      <c r="L8" s="160"/>
      <c r="M8" s="159"/>
      <c r="N8" s="160"/>
      <c r="O8" s="159"/>
      <c r="P8" s="160"/>
      <c r="Q8" s="159"/>
      <c r="R8" s="160"/>
      <c r="S8" s="159"/>
      <c r="T8" s="160"/>
      <c r="U8" s="159"/>
      <c r="V8" s="160"/>
      <c r="W8" s="159"/>
      <c r="X8" s="160"/>
      <c r="Y8" s="159"/>
      <c r="Z8" s="160"/>
      <c r="AA8" s="4">
        <f t="shared" si="2"/>
        <v>0</v>
      </c>
      <c r="AB8" s="95"/>
      <c r="AC8" s="159"/>
      <c r="AD8" s="160"/>
      <c r="AE8" s="159"/>
      <c r="AF8" s="160"/>
      <c r="AG8" s="159"/>
      <c r="AH8" s="160"/>
    </row>
    <row r="9" spans="1:34" ht="16.5" thickBot="1">
      <c r="A9" s="72" t="s">
        <v>31</v>
      </c>
      <c r="B9" s="73" t="s">
        <v>32</v>
      </c>
      <c r="C9" s="159">
        <v>0</v>
      </c>
      <c r="D9" s="160"/>
      <c r="E9" s="159"/>
      <c r="F9" s="160"/>
      <c r="G9" s="159"/>
      <c r="H9" s="160"/>
      <c r="I9" s="159"/>
      <c r="J9" s="160"/>
      <c r="K9" s="159"/>
      <c r="L9" s="160"/>
      <c r="M9" s="159"/>
      <c r="N9" s="160"/>
      <c r="O9" s="159"/>
      <c r="P9" s="160"/>
      <c r="Q9" s="159"/>
      <c r="R9" s="160"/>
      <c r="S9" s="159"/>
      <c r="T9" s="160"/>
      <c r="U9" s="159"/>
      <c r="V9" s="160"/>
      <c r="W9" s="159"/>
      <c r="X9" s="160"/>
      <c r="Y9" s="159"/>
      <c r="Z9" s="160"/>
      <c r="AA9" s="4">
        <f t="shared" si="2"/>
        <v>0</v>
      </c>
      <c r="AB9" s="95"/>
      <c r="AC9" s="159"/>
      <c r="AD9" s="160"/>
      <c r="AE9" s="159"/>
      <c r="AF9" s="160"/>
      <c r="AG9" s="159"/>
      <c r="AH9" s="160"/>
    </row>
    <row r="10" spans="1:34" s="67" customFormat="1" ht="60.75" customHeight="1" thickBot="1">
      <c r="A10" s="79" t="s">
        <v>33</v>
      </c>
      <c r="B10" s="79" t="s">
        <v>391</v>
      </c>
      <c r="C10" s="184">
        <v>0</v>
      </c>
      <c r="D10" s="185"/>
      <c r="E10" s="165">
        <v>0</v>
      </c>
      <c r="F10" s="166"/>
      <c r="G10" s="165"/>
      <c r="H10" s="166"/>
      <c r="I10" s="165"/>
      <c r="J10" s="166"/>
      <c r="K10" s="165"/>
      <c r="L10" s="166"/>
      <c r="M10" s="165"/>
      <c r="N10" s="166"/>
      <c r="O10" s="165"/>
      <c r="P10" s="166"/>
      <c r="Q10" s="165"/>
      <c r="R10" s="166"/>
      <c r="S10" s="165"/>
      <c r="T10" s="166"/>
      <c r="U10" s="165"/>
      <c r="V10" s="166"/>
      <c r="W10" s="165"/>
      <c r="X10" s="166"/>
      <c r="Y10" s="165"/>
      <c r="Z10" s="166"/>
      <c r="AA10" s="4">
        <f t="shared" si="2"/>
        <v>0</v>
      </c>
      <c r="AB10" s="95"/>
      <c r="AC10" s="165"/>
      <c r="AD10" s="166"/>
      <c r="AE10" s="165"/>
      <c r="AF10" s="166"/>
      <c r="AG10" s="165"/>
      <c r="AH10" s="166"/>
    </row>
    <row r="11" spans="1:34" ht="63.75" thickBot="1">
      <c r="A11" s="72" t="s">
        <v>35</v>
      </c>
      <c r="B11" s="73" t="s">
        <v>36</v>
      </c>
      <c r="C11" s="159">
        <v>0</v>
      </c>
      <c r="D11" s="160"/>
      <c r="E11" s="159"/>
      <c r="F11" s="160"/>
      <c r="G11" s="159"/>
      <c r="H11" s="160"/>
      <c r="I11" s="159"/>
      <c r="J11" s="160"/>
      <c r="K11" s="159"/>
      <c r="L11" s="160"/>
      <c r="M11" s="159"/>
      <c r="N11" s="160"/>
      <c r="O11" s="159"/>
      <c r="P11" s="160"/>
      <c r="Q11" s="159"/>
      <c r="R11" s="160"/>
      <c r="S11" s="159"/>
      <c r="T11" s="160"/>
      <c r="U11" s="159"/>
      <c r="V11" s="160"/>
      <c r="W11" s="159"/>
      <c r="X11" s="160"/>
      <c r="Y11" s="159"/>
      <c r="Z11" s="160"/>
      <c r="AA11" s="4">
        <f t="shared" si="2"/>
        <v>0</v>
      </c>
      <c r="AB11" s="95"/>
      <c r="AC11" s="159"/>
      <c r="AD11" s="160"/>
      <c r="AE11" s="159"/>
      <c r="AF11" s="160"/>
      <c r="AG11" s="159"/>
      <c r="AH11" s="160"/>
    </row>
    <row r="12" spans="1:34" s="83" customFormat="1" ht="16.5" thickBot="1">
      <c r="A12" s="84">
        <v>3</v>
      </c>
      <c r="B12" s="85" t="s">
        <v>392</v>
      </c>
      <c r="C12" s="182">
        <v>0</v>
      </c>
      <c r="D12" s="183">
        <f t="shared" ref="D12:J12" si="7">SUM(D13:D14)</f>
        <v>0</v>
      </c>
      <c r="E12" s="182">
        <f t="shared" ref="E12" si="8">SUM(E13:E22)</f>
        <v>0</v>
      </c>
      <c r="F12" s="183">
        <f t="shared" si="7"/>
        <v>0</v>
      </c>
      <c r="G12" s="182">
        <f t="shared" ref="G12" si="9">SUM(G13:G22)</f>
        <v>0</v>
      </c>
      <c r="H12" s="183">
        <f t="shared" si="7"/>
        <v>0</v>
      </c>
      <c r="I12" s="182">
        <f t="shared" ref="I12" si="10">SUM(I13:I22)</f>
        <v>0</v>
      </c>
      <c r="J12" s="183">
        <f t="shared" si="7"/>
        <v>0</v>
      </c>
      <c r="K12" s="182">
        <f t="shared" ref="K12" si="11">SUM(K13:K22)</f>
        <v>0</v>
      </c>
      <c r="L12" s="183">
        <f t="shared" ref="L12" si="12">SUM(L13:L14)</f>
        <v>0</v>
      </c>
      <c r="M12" s="182">
        <f t="shared" ref="M12" si="13">SUM(M13:M22)</f>
        <v>0</v>
      </c>
      <c r="N12" s="183">
        <f t="shared" ref="N12" si="14">SUM(N13:N14)</f>
        <v>0</v>
      </c>
      <c r="O12" s="182">
        <f t="shared" ref="O12" si="15">SUM(O13:O22)</f>
        <v>0</v>
      </c>
      <c r="P12" s="183">
        <f t="shared" ref="P12" si="16">SUM(P13:P14)</f>
        <v>0</v>
      </c>
      <c r="Q12" s="182">
        <f t="shared" ref="Q12" si="17">SUM(Q13:Q22)</f>
        <v>0</v>
      </c>
      <c r="R12" s="183">
        <f t="shared" ref="R12" si="18">SUM(R13:R14)</f>
        <v>0</v>
      </c>
      <c r="S12" s="182">
        <f t="shared" ref="S12" si="19">SUM(S13:S22)</f>
        <v>0</v>
      </c>
      <c r="T12" s="183">
        <f t="shared" ref="T12" si="20">SUM(T13:T14)</f>
        <v>0</v>
      </c>
      <c r="U12" s="182">
        <f t="shared" ref="U12" si="21">SUM(U13:U22)</f>
        <v>0</v>
      </c>
      <c r="V12" s="183">
        <f t="shared" ref="V12" si="22">SUM(V13:V14)</f>
        <v>0</v>
      </c>
      <c r="W12" s="182">
        <f t="shared" ref="W12" si="23">SUM(W13:W22)</f>
        <v>0</v>
      </c>
      <c r="X12" s="183">
        <f t="shared" ref="X12" si="24">SUM(X13:X14)</f>
        <v>0</v>
      </c>
      <c r="Y12" s="182">
        <f t="shared" ref="Y12" si="25">SUM(Y13:Y22)</f>
        <v>0</v>
      </c>
      <c r="Z12" s="183">
        <f t="shared" ref="Z12" si="26">SUM(Z13:Z14)</f>
        <v>0</v>
      </c>
      <c r="AA12" s="83">
        <f t="shared" si="2"/>
        <v>0</v>
      </c>
      <c r="AC12" s="182"/>
      <c r="AD12" s="183"/>
      <c r="AE12" s="182"/>
      <c r="AF12" s="183"/>
      <c r="AG12" s="182"/>
      <c r="AH12" s="183"/>
    </row>
    <row r="13" spans="1:34" ht="32.25" thickBot="1">
      <c r="A13" s="72" t="s">
        <v>39</v>
      </c>
      <c r="B13" s="73" t="s">
        <v>40</v>
      </c>
      <c r="C13" s="159">
        <v>0</v>
      </c>
      <c r="D13" s="160"/>
      <c r="E13" s="159"/>
      <c r="F13" s="160"/>
      <c r="G13" s="159"/>
      <c r="H13" s="160"/>
      <c r="I13" s="159"/>
      <c r="J13" s="160"/>
      <c r="K13" s="159"/>
      <c r="L13" s="160"/>
      <c r="M13" s="159"/>
      <c r="N13" s="160"/>
      <c r="O13" s="159"/>
      <c r="P13" s="160"/>
      <c r="Q13" s="159"/>
      <c r="R13" s="160"/>
      <c r="S13" s="159"/>
      <c r="T13" s="160"/>
      <c r="U13" s="159"/>
      <c r="V13" s="160"/>
      <c r="W13" s="159"/>
      <c r="X13" s="160"/>
      <c r="Y13" s="159"/>
      <c r="Z13" s="160"/>
      <c r="AA13" s="4">
        <f t="shared" si="2"/>
        <v>0</v>
      </c>
      <c r="AB13" s="95"/>
      <c r="AC13" s="159"/>
      <c r="AD13" s="160"/>
      <c r="AE13" s="159"/>
      <c r="AF13" s="160"/>
      <c r="AG13" s="159"/>
      <c r="AH13" s="160"/>
    </row>
    <row r="14" spans="1:34" ht="32.25" thickBot="1">
      <c r="A14" s="72" t="s">
        <v>41</v>
      </c>
      <c r="B14" s="73" t="s">
        <v>393</v>
      </c>
      <c r="C14" s="159">
        <v>0</v>
      </c>
      <c r="D14" s="160"/>
      <c r="E14" s="159"/>
      <c r="F14" s="160"/>
      <c r="G14" s="159"/>
      <c r="H14" s="160"/>
      <c r="I14" s="159"/>
      <c r="J14" s="160"/>
      <c r="K14" s="159"/>
      <c r="L14" s="160"/>
      <c r="M14" s="159"/>
      <c r="N14" s="160"/>
      <c r="O14" s="159"/>
      <c r="P14" s="160"/>
      <c r="Q14" s="159"/>
      <c r="R14" s="160"/>
      <c r="S14" s="159"/>
      <c r="T14" s="160"/>
      <c r="U14" s="159"/>
      <c r="V14" s="160"/>
      <c r="W14" s="159"/>
      <c r="X14" s="160"/>
      <c r="Y14" s="159"/>
      <c r="Z14" s="160"/>
      <c r="AA14" s="4">
        <f t="shared" si="2"/>
        <v>0</v>
      </c>
      <c r="AB14" s="95"/>
      <c r="AC14" s="159"/>
      <c r="AD14" s="160"/>
      <c r="AE14" s="159"/>
      <c r="AF14" s="160"/>
      <c r="AG14" s="159"/>
      <c r="AH14" s="160"/>
    </row>
    <row r="15" spans="1:34" ht="56.25" customHeight="1" thickBot="1">
      <c r="A15" s="79" t="s">
        <v>43</v>
      </c>
      <c r="B15" s="79" t="s">
        <v>42</v>
      </c>
      <c r="C15" s="184"/>
      <c r="D15" s="185"/>
      <c r="E15" s="165"/>
      <c r="F15" s="166"/>
      <c r="G15" s="165"/>
      <c r="H15" s="166"/>
      <c r="I15" s="165"/>
      <c r="J15" s="166"/>
      <c r="K15" s="165"/>
      <c r="L15" s="166"/>
      <c r="M15" s="165"/>
      <c r="N15" s="166"/>
      <c r="O15" s="165"/>
      <c r="P15" s="166"/>
      <c r="Q15" s="165"/>
      <c r="R15" s="166"/>
      <c r="S15" s="165"/>
      <c r="T15" s="166"/>
      <c r="U15" s="165"/>
      <c r="V15" s="166"/>
      <c r="W15" s="165"/>
      <c r="X15" s="166"/>
      <c r="Y15" s="165"/>
      <c r="Z15" s="166"/>
      <c r="AA15" s="4">
        <f t="shared" si="2"/>
        <v>0</v>
      </c>
      <c r="AB15" s="95"/>
      <c r="AC15" s="165"/>
      <c r="AD15" s="166"/>
      <c r="AE15" s="165"/>
      <c r="AF15" s="166"/>
      <c r="AG15" s="165"/>
      <c r="AH15" s="166"/>
    </row>
    <row r="16" spans="1:34" ht="32.25" thickBot="1">
      <c r="A16" s="72" t="s">
        <v>45</v>
      </c>
      <c r="B16" s="73" t="s">
        <v>394</v>
      </c>
      <c r="C16" s="159">
        <v>0</v>
      </c>
      <c r="D16" s="160"/>
      <c r="E16" s="159"/>
      <c r="F16" s="160"/>
      <c r="G16" s="159"/>
      <c r="H16" s="160"/>
      <c r="I16" s="159"/>
      <c r="J16" s="160"/>
      <c r="K16" s="159"/>
      <c r="L16" s="160"/>
      <c r="M16" s="159"/>
      <c r="N16" s="160"/>
      <c r="O16" s="159"/>
      <c r="P16" s="160"/>
      <c r="Q16" s="159"/>
      <c r="R16" s="160"/>
      <c r="S16" s="159"/>
      <c r="T16" s="160"/>
      <c r="U16" s="159"/>
      <c r="V16" s="160"/>
      <c r="W16" s="159"/>
      <c r="X16" s="160"/>
      <c r="Y16" s="159"/>
      <c r="Z16" s="160"/>
      <c r="AA16" s="4">
        <f t="shared" si="2"/>
        <v>0</v>
      </c>
      <c r="AB16" s="95"/>
      <c r="AC16" s="159"/>
      <c r="AD16" s="160"/>
      <c r="AE16" s="159"/>
      <c r="AF16" s="160"/>
      <c r="AG16" s="159"/>
      <c r="AH16" s="160"/>
    </row>
    <row r="17" spans="1:34" ht="57" customHeight="1" thickBot="1">
      <c r="A17" s="79" t="s">
        <v>47</v>
      </c>
      <c r="B17" s="79" t="s">
        <v>395</v>
      </c>
      <c r="C17" s="184">
        <v>0</v>
      </c>
      <c r="D17" s="185"/>
      <c r="E17" s="165"/>
      <c r="F17" s="166"/>
      <c r="G17" s="165"/>
      <c r="H17" s="166"/>
      <c r="I17" s="165"/>
      <c r="J17" s="166"/>
      <c r="K17" s="165"/>
      <c r="L17" s="166"/>
      <c r="M17" s="165"/>
      <c r="N17" s="166"/>
      <c r="O17" s="165"/>
      <c r="P17" s="166"/>
      <c r="Q17" s="165"/>
      <c r="R17" s="166"/>
      <c r="S17" s="165"/>
      <c r="T17" s="166"/>
      <c r="U17" s="165"/>
      <c r="V17" s="166"/>
      <c r="W17" s="165"/>
      <c r="X17" s="166"/>
      <c r="Y17" s="165"/>
      <c r="Z17" s="166"/>
      <c r="AA17" s="4">
        <f t="shared" si="2"/>
        <v>0</v>
      </c>
      <c r="AB17" s="95"/>
      <c r="AC17" s="165"/>
      <c r="AD17" s="166"/>
      <c r="AE17" s="165"/>
      <c r="AF17" s="166"/>
      <c r="AG17" s="165"/>
      <c r="AH17" s="166"/>
    </row>
    <row r="18" spans="1:34" ht="32.25" thickBot="1">
      <c r="A18" s="72" t="s">
        <v>396</v>
      </c>
      <c r="B18" s="73" t="s">
        <v>397</v>
      </c>
      <c r="C18" s="159">
        <v>0</v>
      </c>
      <c r="D18" s="160"/>
      <c r="E18" s="159"/>
      <c r="F18" s="160"/>
      <c r="G18" s="159"/>
      <c r="H18" s="160"/>
      <c r="I18" s="159"/>
      <c r="J18" s="160"/>
      <c r="K18" s="159"/>
      <c r="L18" s="160"/>
      <c r="M18" s="159"/>
      <c r="N18" s="160"/>
      <c r="O18" s="159"/>
      <c r="P18" s="160"/>
      <c r="Q18" s="159"/>
      <c r="R18" s="160"/>
      <c r="S18" s="159"/>
      <c r="T18" s="160"/>
      <c r="U18" s="159"/>
      <c r="V18" s="160"/>
      <c r="W18" s="159"/>
      <c r="X18" s="160"/>
      <c r="Y18" s="159"/>
      <c r="Z18" s="160"/>
      <c r="AA18" s="4">
        <f t="shared" si="2"/>
        <v>0</v>
      </c>
      <c r="AB18" s="95"/>
      <c r="AC18" s="159"/>
      <c r="AD18" s="160"/>
      <c r="AE18" s="159"/>
      <c r="AF18" s="160"/>
      <c r="AG18" s="159"/>
      <c r="AH18" s="160"/>
    </row>
    <row r="19" spans="1:34" ht="44.25" customHeight="1" thickBot="1">
      <c r="A19" s="79" t="s">
        <v>398</v>
      </c>
      <c r="B19" s="79" t="s">
        <v>399</v>
      </c>
      <c r="C19" s="184">
        <v>0</v>
      </c>
      <c r="D19" s="185"/>
      <c r="E19" s="165"/>
      <c r="F19" s="166"/>
      <c r="G19" s="165"/>
      <c r="H19" s="166"/>
      <c r="I19" s="165"/>
      <c r="J19" s="166"/>
      <c r="K19" s="165"/>
      <c r="L19" s="166"/>
      <c r="M19" s="165"/>
      <c r="N19" s="166"/>
      <c r="O19" s="165"/>
      <c r="P19" s="166"/>
      <c r="Q19" s="165"/>
      <c r="R19" s="166"/>
      <c r="S19" s="165"/>
      <c r="T19" s="166"/>
      <c r="U19" s="165"/>
      <c r="V19" s="166"/>
      <c r="W19" s="165"/>
      <c r="X19" s="166"/>
      <c r="Y19" s="165"/>
      <c r="Z19" s="166"/>
      <c r="AA19" s="4">
        <f t="shared" si="2"/>
        <v>0</v>
      </c>
      <c r="AB19" s="95"/>
      <c r="AC19" s="165"/>
      <c r="AD19" s="166"/>
      <c r="AE19" s="165"/>
      <c r="AF19" s="166"/>
      <c r="AG19" s="165"/>
      <c r="AH19" s="166"/>
    </row>
    <row r="20" spans="1:34" ht="32.25" thickBot="1">
      <c r="A20" s="72" t="s">
        <v>400</v>
      </c>
      <c r="B20" s="73" t="s">
        <v>401</v>
      </c>
      <c r="C20" s="159">
        <v>0</v>
      </c>
      <c r="D20" s="160"/>
      <c r="E20" s="159"/>
      <c r="F20" s="160"/>
      <c r="G20" s="159"/>
      <c r="H20" s="160"/>
      <c r="I20" s="159"/>
      <c r="J20" s="160"/>
      <c r="K20" s="159"/>
      <c r="L20" s="160"/>
      <c r="M20" s="159"/>
      <c r="N20" s="160"/>
      <c r="O20" s="159"/>
      <c r="P20" s="160"/>
      <c r="Q20" s="159"/>
      <c r="R20" s="160"/>
      <c r="S20" s="159"/>
      <c r="T20" s="160"/>
      <c r="U20" s="159"/>
      <c r="V20" s="160"/>
      <c r="W20" s="159"/>
      <c r="X20" s="160"/>
      <c r="Y20" s="159"/>
      <c r="Z20" s="160"/>
      <c r="AA20" s="4">
        <f t="shared" si="2"/>
        <v>0</v>
      </c>
      <c r="AB20" s="95"/>
      <c r="AC20" s="159"/>
      <c r="AD20" s="160"/>
      <c r="AE20" s="159"/>
      <c r="AF20" s="160"/>
      <c r="AG20" s="159"/>
      <c r="AH20" s="160"/>
    </row>
    <row r="21" spans="1:34" ht="48" thickBot="1">
      <c r="A21" s="72" t="s">
        <v>402</v>
      </c>
      <c r="B21" s="73" t="s">
        <v>403</v>
      </c>
      <c r="C21" s="159">
        <v>0</v>
      </c>
      <c r="D21" s="160"/>
      <c r="E21" s="159"/>
      <c r="F21" s="160"/>
      <c r="G21" s="159"/>
      <c r="H21" s="160"/>
      <c r="I21" s="159"/>
      <c r="J21" s="160"/>
      <c r="K21" s="159"/>
      <c r="L21" s="160"/>
      <c r="M21" s="159"/>
      <c r="N21" s="160"/>
      <c r="O21" s="159"/>
      <c r="P21" s="160"/>
      <c r="Q21" s="159"/>
      <c r="R21" s="160"/>
      <c r="S21" s="159"/>
      <c r="T21" s="160"/>
      <c r="U21" s="159"/>
      <c r="V21" s="160"/>
      <c r="W21" s="159"/>
      <c r="X21" s="160"/>
      <c r="Y21" s="159"/>
      <c r="Z21" s="160"/>
      <c r="AA21" s="4">
        <f t="shared" si="2"/>
        <v>0</v>
      </c>
      <c r="AB21" s="95"/>
      <c r="AC21" s="159"/>
      <c r="AD21" s="160"/>
      <c r="AE21" s="159"/>
      <c r="AF21" s="160"/>
      <c r="AG21" s="159"/>
      <c r="AH21" s="160"/>
    </row>
    <row r="22" spans="1:34" ht="32.25" thickBot="1">
      <c r="A22" s="72" t="s">
        <v>404</v>
      </c>
      <c r="B22" s="73" t="s">
        <v>48</v>
      </c>
      <c r="C22" s="159">
        <v>0</v>
      </c>
      <c r="D22" s="160"/>
      <c r="E22" s="159"/>
      <c r="F22" s="160"/>
      <c r="G22" s="159"/>
      <c r="H22" s="160"/>
      <c r="I22" s="159"/>
      <c r="J22" s="160"/>
      <c r="K22" s="159"/>
      <c r="L22" s="160"/>
      <c r="M22" s="159"/>
      <c r="N22" s="160"/>
      <c r="O22" s="159"/>
      <c r="P22" s="160"/>
      <c r="Q22" s="159"/>
      <c r="R22" s="160"/>
      <c r="S22" s="159"/>
      <c r="T22" s="160"/>
      <c r="U22" s="159"/>
      <c r="V22" s="160"/>
      <c r="W22" s="159"/>
      <c r="X22" s="160"/>
      <c r="Y22" s="159"/>
      <c r="Z22" s="160"/>
      <c r="AA22" s="4">
        <f t="shared" si="2"/>
        <v>0</v>
      </c>
      <c r="AB22" s="95"/>
      <c r="AC22" s="159"/>
      <c r="AD22" s="160"/>
      <c r="AE22" s="159"/>
      <c r="AF22" s="160"/>
      <c r="AG22" s="159"/>
      <c r="AH22" s="160"/>
    </row>
    <row r="23" spans="1:34" ht="48" thickBot="1">
      <c r="A23" s="72">
        <v>4</v>
      </c>
      <c r="B23" s="73" t="s">
        <v>50</v>
      </c>
      <c r="C23" s="159">
        <v>0</v>
      </c>
      <c r="D23" s="160"/>
      <c r="E23" s="159"/>
      <c r="F23" s="160"/>
      <c r="G23" s="159"/>
      <c r="H23" s="160"/>
      <c r="I23" s="159"/>
      <c r="J23" s="160"/>
      <c r="K23" s="159"/>
      <c r="L23" s="160"/>
      <c r="M23" s="159"/>
      <c r="N23" s="160"/>
      <c r="O23" s="159"/>
      <c r="P23" s="160"/>
      <c r="Q23" s="159"/>
      <c r="R23" s="160"/>
      <c r="S23" s="159"/>
      <c r="T23" s="160"/>
      <c r="U23" s="159"/>
      <c r="V23" s="160"/>
      <c r="W23" s="159"/>
      <c r="X23" s="160"/>
      <c r="Y23" s="159"/>
      <c r="Z23" s="160"/>
      <c r="AA23" s="4">
        <f t="shared" si="2"/>
        <v>0</v>
      </c>
      <c r="AB23" s="95"/>
      <c r="AC23" s="159"/>
      <c r="AD23" s="160"/>
      <c r="AE23" s="159"/>
      <c r="AF23" s="160"/>
      <c r="AG23" s="159"/>
      <c r="AH23" s="160"/>
    </row>
    <row r="24" spans="1:34" ht="39.75" customHeight="1" thickBot="1">
      <c r="A24" s="79">
        <v>5</v>
      </c>
      <c r="B24" s="79" t="s">
        <v>52</v>
      </c>
      <c r="C24" s="184">
        <v>0</v>
      </c>
      <c r="D24" s="185"/>
      <c r="E24" s="165"/>
      <c r="F24" s="166"/>
      <c r="G24" s="165"/>
      <c r="H24" s="166"/>
      <c r="I24" s="165"/>
      <c r="J24" s="166"/>
      <c r="K24" s="165"/>
      <c r="L24" s="166"/>
      <c r="M24" s="165"/>
      <c r="N24" s="166"/>
      <c r="O24" s="165"/>
      <c r="P24" s="166"/>
      <c r="Q24" s="165"/>
      <c r="R24" s="166"/>
      <c r="S24" s="165"/>
      <c r="T24" s="166"/>
      <c r="U24" s="165"/>
      <c r="V24" s="166"/>
      <c r="W24" s="165"/>
      <c r="X24" s="166"/>
      <c r="Y24" s="165"/>
      <c r="Z24" s="166"/>
      <c r="AA24" s="4">
        <f t="shared" si="2"/>
        <v>0</v>
      </c>
      <c r="AB24" s="95"/>
      <c r="AC24" s="165"/>
      <c r="AD24" s="166"/>
      <c r="AE24" s="165"/>
      <c r="AF24" s="166"/>
      <c r="AG24" s="165"/>
      <c r="AH24" s="166"/>
    </row>
    <row r="25" spans="1:34" ht="32.25" thickBot="1">
      <c r="A25" s="72">
        <v>6</v>
      </c>
      <c r="B25" s="73" t="s">
        <v>405</v>
      </c>
      <c r="C25" s="159">
        <v>0</v>
      </c>
      <c r="D25" s="160"/>
      <c r="E25" s="159"/>
      <c r="F25" s="160"/>
      <c r="G25" s="159"/>
      <c r="H25" s="160"/>
      <c r="I25" s="159"/>
      <c r="J25" s="160"/>
      <c r="K25" s="159"/>
      <c r="L25" s="160"/>
      <c r="M25" s="159"/>
      <c r="N25" s="160"/>
      <c r="O25" s="159"/>
      <c r="P25" s="160"/>
      <c r="Q25" s="159"/>
      <c r="R25" s="160"/>
      <c r="S25" s="159"/>
      <c r="T25" s="160"/>
      <c r="U25" s="159"/>
      <c r="V25" s="160"/>
      <c r="W25" s="159"/>
      <c r="X25" s="160"/>
      <c r="Y25" s="159"/>
      <c r="Z25" s="160"/>
      <c r="AA25" s="4">
        <f t="shared" si="2"/>
        <v>0</v>
      </c>
      <c r="AB25" s="95"/>
      <c r="AC25" s="159"/>
      <c r="AD25" s="160"/>
      <c r="AE25" s="159"/>
      <c r="AF25" s="160"/>
      <c r="AG25" s="159"/>
      <c r="AH25" s="160"/>
    </row>
    <row r="26" spans="1:34" s="83" customFormat="1" ht="32.25" thickBot="1">
      <c r="A26" s="88">
        <v>7</v>
      </c>
      <c r="B26" s="89" t="s">
        <v>56</v>
      </c>
      <c r="C26" s="182">
        <f>SUM(C27:C32)</f>
        <v>0</v>
      </c>
      <c r="D26" s="183">
        <f t="shared" ref="D26:J26" si="27">SUM(D27:D28)</f>
        <v>0</v>
      </c>
      <c r="E26" s="182">
        <f t="shared" ref="E26" si="28">SUM(E27:E32)</f>
        <v>0</v>
      </c>
      <c r="F26" s="183">
        <f t="shared" si="27"/>
        <v>0</v>
      </c>
      <c r="G26" s="182">
        <f t="shared" ref="G26" si="29">SUM(G27:G32)</f>
        <v>0</v>
      </c>
      <c r="H26" s="183">
        <f t="shared" si="27"/>
        <v>0</v>
      </c>
      <c r="I26" s="182">
        <f>SUM(I27:I32)</f>
        <v>0</v>
      </c>
      <c r="J26" s="183">
        <f t="shared" si="27"/>
        <v>0</v>
      </c>
      <c r="K26" s="182">
        <f t="shared" ref="K26" si="30">SUM(K27:K32)</f>
        <v>0</v>
      </c>
      <c r="L26" s="183">
        <f t="shared" ref="L26" si="31">SUM(L27:L28)</f>
        <v>0</v>
      </c>
      <c r="M26" s="182">
        <f t="shared" ref="M26" si="32">SUM(M27:M32)</f>
        <v>0</v>
      </c>
      <c r="N26" s="183">
        <f t="shared" ref="N26" si="33">SUM(N27:N28)</f>
        <v>0</v>
      </c>
      <c r="O26" s="182">
        <f t="shared" ref="O26" si="34">SUM(O27:O32)</f>
        <v>0</v>
      </c>
      <c r="P26" s="183">
        <f t="shared" ref="P26" si="35">SUM(P27:P28)</f>
        <v>0</v>
      </c>
      <c r="Q26" s="182">
        <f t="shared" ref="Q26" si="36">SUM(Q27:Q32)</f>
        <v>0</v>
      </c>
      <c r="R26" s="183">
        <f t="shared" ref="R26" si="37">SUM(R27:R28)</f>
        <v>0</v>
      </c>
      <c r="S26" s="182">
        <f t="shared" ref="S26" si="38">SUM(S27:S32)</f>
        <v>0</v>
      </c>
      <c r="T26" s="183">
        <f t="shared" ref="T26" si="39">SUM(T27:T28)</f>
        <v>0</v>
      </c>
      <c r="U26" s="182">
        <f t="shared" ref="U26" si="40">SUM(U27:U32)</f>
        <v>0</v>
      </c>
      <c r="V26" s="183">
        <f t="shared" ref="V26" si="41">SUM(V27:V28)</f>
        <v>0</v>
      </c>
      <c r="W26" s="182">
        <f t="shared" ref="W26" si="42">SUM(W27:W32)</f>
        <v>0</v>
      </c>
      <c r="X26" s="183">
        <f t="shared" ref="X26" si="43">SUM(X27:X28)</f>
        <v>0</v>
      </c>
      <c r="Y26" s="182">
        <f t="shared" ref="Y26" si="44">SUM(Y27:Y32)</f>
        <v>0</v>
      </c>
      <c r="Z26" s="183">
        <f t="shared" ref="Z26" si="45">SUM(Z27:Z28)</f>
        <v>0</v>
      </c>
      <c r="AA26" s="83">
        <f t="shared" si="2"/>
        <v>0</v>
      </c>
      <c r="AB26" s="96"/>
      <c r="AC26" s="182"/>
      <c r="AD26" s="183"/>
      <c r="AE26" s="182"/>
      <c r="AF26" s="183"/>
      <c r="AG26" s="182"/>
      <c r="AH26" s="183"/>
    </row>
    <row r="27" spans="1:34" ht="16.5" thickBot="1">
      <c r="A27" s="72" t="s">
        <v>57</v>
      </c>
      <c r="B27" s="73" t="s">
        <v>58</v>
      </c>
      <c r="C27" s="159">
        <v>0</v>
      </c>
      <c r="D27" s="160"/>
      <c r="E27" s="159"/>
      <c r="F27" s="160"/>
      <c r="G27" s="159"/>
      <c r="H27" s="160"/>
      <c r="I27" s="159"/>
      <c r="J27" s="160"/>
      <c r="K27" s="159"/>
      <c r="L27" s="160"/>
      <c r="M27" s="159"/>
      <c r="N27" s="160"/>
      <c r="O27" s="159"/>
      <c r="P27" s="160"/>
      <c r="Q27" s="159"/>
      <c r="R27" s="160"/>
      <c r="S27" s="159"/>
      <c r="T27" s="160"/>
      <c r="U27" s="159"/>
      <c r="V27" s="160"/>
      <c r="W27" s="159"/>
      <c r="X27" s="160"/>
      <c r="Y27" s="159"/>
      <c r="Z27" s="160"/>
      <c r="AA27" s="4">
        <f t="shared" si="2"/>
        <v>0</v>
      </c>
      <c r="AB27" s="70"/>
    </row>
    <row r="28" spans="1:34" ht="16.5" thickBot="1">
      <c r="A28" s="72" t="s">
        <v>59</v>
      </c>
      <c r="B28" s="73" t="s">
        <v>60</v>
      </c>
      <c r="C28" s="159">
        <v>0</v>
      </c>
      <c r="D28" s="160"/>
      <c r="E28" s="159"/>
      <c r="F28" s="160"/>
      <c r="G28" s="159"/>
      <c r="H28" s="160"/>
      <c r="I28" s="159"/>
      <c r="J28" s="160"/>
      <c r="K28" s="159"/>
      <c r="L28" s="160"/>
      <c r="M28" s="159"/>
      <c r="N28" s="160"/>
      <c r="O28" s="159"/>
      <c r="P28" s="160"/>
      <c r="Q28" s="159"/>
      <c r="R28" s="160"/>
      <c r="S28" s="159"/>
      <c r="T28" s="160"/>
      <c r="U28" s="159"/>
      <c r="V28" s="160"/>
      <c r="W28" s="159"/>
      <c r="X28" s="160"/>
      <c r="Y28" s="159"/>
      <c r="Z28" s="160"/>
      <c r="AA28" s="4">
        <f t="shared" si="2"/>
        <v>0</v>
      </c>
      <c r="AB28" s="70"/>
    </row>
    <row r="29" spans="1:34" ht="16.5" thickBot="1">
      <c r="A29" s="72" t="s">
        <v>61</v>
      </c>
      <c r="B29" s="73" t="s">
        <v>62</v>
      </c>
      <c r="C29" s="159">
        <v>0</v>
      </c>
      <c r="D29" s="160"/>
      <c r="E29" s="159"/>
      <c r="F29" s="160"/>
      <c r="G29" s="159"/>
      <c r="H29" s="160"/>
      <c r="I29" s="159"/>
      <c r="J29" s="160"/>
      <c r="K29" s="159"/>
      <c r="L29" s="160"/>
      <c r="M29" s="159"/>
      <c r="N29" s="160"/>
      <c r="O29" s="159"/>
      <c r="P29" s="160"/>
      <c r="Q29" s="159"/>
      <c r="R29" s="160"/>
      <c r="S29" s="159"/>
      <c r="T29" s="160"/>
      <c r="U29" s="159"/>
      <c r="V29" s="160"/>
      <c r="W29" s="159"/>
      <c r="X29" s="160"/>
      <c r="Y29" s="159"/>
      <c r="Z29" s="160"/>
      <c r="AA29" s="4">
        <f t="shared" si="2"/>
        <v>0</v>
      </c>
      <c r="AB29" s="70"/>
    </row>
    <row r="30" spans="1:34" ht="28.5" customHeight="1" thickBot="1">
      <c r="A30" s="79" t="s">
        <v>63</v>
      </c>
      <c r="B30" s="79" t="s">
        <v>64</v>
      </c>
      <c r="C30" s="184"/>
      <c r="D30" s="185"/>
      <c r="E30" s="165"/>
      <c r="F30" s="166"/>
      <c r="G30" s="165"/>
      <c r="H30" s="166"/>
      <c r="I30" s="165"/>
      <c r="J30" s="166"/>
      <c r="K30" s="165"/>
      <c r="L30" s="166"/>
      <c r="M30" s="165"/>
      <c r="N30" s="166"/>
      <c r="O30" s="165"/>
      <c r="P30" s="166"/>
      <c r="Q30" s="165"/>
      <c r="R30" s="166"/>
      <c r="S30" s="165"/>
      <c r="T30" s="166"/>
      <c r="U30" s="165"/>
      <c r="V30" s="166"/>
      <c r="W30" s="165"/>
      <c r="X30" s="166"/>
      <c r="Y30" s="165"/>
      <c r="Z30" s="166"/>
      <c r="AA30" s="4">
        <f t="shared" si="2"/>
        <v>0</v>
      </c>
      <c r="AB30" s="70"/>
    </row>
    <row r="31" spans="1:34" ht="25.5" customHeight="1" thickBot="1">
      <c r="A31" s="79" t="s">
        <v>65</v>
      </c>
      <c r="B31" s="79" t="s">
        <v>66</v>
      </c>
      <c r="C31" s="184"/>
      <c r="D31" s="185"/>
      <c r="E31" s="165"/>
      <c r="F31" s="166"/>
      <c r="G31" s="165"/>
      <c r="H31" s="166"/>
      <c r="I31" s="165"/>
      <c r="J31" s="166"/>
      <c r="K31" s="165"/>
      <c r="L31" s="166"/>
      <c r="M31" s="165"/>
      <c r="N31" s="166"/>
      <c r="O31" s="165"/>
      <c r="P31" s="166"/>
      <c r="Q31" s="165"/>
      <c r="R31" s="166"/>
      <c r="S31" s="165"/>
      <c r="T31" s="166"/>
      <c r="U31" s="165"/>
      <c r="V31" s="166"/>
      <c r="W31" s="165"/>
      <c r="X31" s="166"/>
      <c r="Y31" s="165"/>
      <c r="Z31" s="166"/>
      <c r="AA31" s="4">
        <f t="shared" si="2"/>
        <v>0</v>
      </c>
      <c r="AB31" s="70"/>
    </row>
    <row r="32" spans="1:34" ht="30.75" customHeight="1" thickBot="1">
      <c r="A32" s="79" t="s">
        <v>67</v>
      </c>
      <c r="B32" s="79" t="s">
        <v>68</v>
      </c>
      <c r="C32" s="184"/>
      <c r="D32" s="185"/>
      <c r="E32" s="165"/>
      <c r="F32" s="166"/>
      <c r="G32" s="165"/>
      <c r="H32" s="166"/>
      <c r="I32" s="165"/>
      <c r="J32" s="166"/>
      <c r="K32" s="165"/>
      <c r="L32" s="166"/>
      <c r="M32" s="165"/>
      <c r="N32" s="166"/>
      <c r="O32" s="165"/>
      <c r="P32" s="166"/>
      <c r="Q32" s="165"/>
      <c r="R32" s="166"/>
      <c r="S32" s="165"/>
      <c r="T32" s="166"/>
      <c r="U32" s="165"/>
      <c r="V32" s="166"/>
      <c r="W32" s="165"/>
      <c r="X32" s="166"/>
      <c r="Y32" s="165"/>
      <c r="Z32" s="166"/>
      <c r="AA32" s="4">
        <f t="shared" si="2"/>
        <v>0</v>
      </c>
      <c r="AB32" s="70"/>
    </row>
    <row r="33" spans="1:34" s="83" customFormat="1" ht="32.25" thickBot="1">
      <c r="A33" s="91">
        <v>8</v>
      </c>
      <c r="B33" s="92" t="s">
        <v>406</v>
      </c>
      <c r="C33" s="182">
        <f>SUM(C34:C36)</f>
        <v>0</v>
      </c>
      <c r="D33" s="183">
        <f t="shared" ref="D33:J33" si="46">SUM(D34:D35)</f>
        <v>0</v>
      </c>
      <c r="E33" s="182">
        <f t="shared" ref="E33" si="47">SUM(E34:E36)</f>
        <v>0</v>
      </c>
      <c r="F33" s="183">
        <f t="shared" si="46"/>
        <v>0</v>
      </c>
      <c r="G33" s="182">
        <f t="shared" ref="G33" si="48">SUM(G34:G36)</f>
        <v>0</v>
      </c>
      <c r="H33" s="183">
        <f t="shared" si="46"/>
        <v>0</v>
      </c>
      <c r="I33" s="182">
        <f t="shared" ref="I33:Y33" si="49">SUM(I34:I36)</f>
        <v>0</v>
      </c>
      <c r="J33" s="183">
        <f t="shared" si="46"/>
        <v>0</v>
      </c>
      <c r="K33" s="182">
        <f t="shared" si="49"/>
        <v>0</v>
      </c>
      <c r="L33" s="183">
        <f t="shared" ref="L33" si="50">SUM(L34:L35)</f>
        <v>0</v>
      </c>
      <c r="M33" s="182">
        <f t="shared" si="49"/>
        <v>0</v>
      </c>
      <c r="N33" s="183">
        <f t="shared" ref="N33" si="51">SUM(N34:N35)</f>
        <v>0</v>
      </c>
      <c r="O33" s="182">
        <f t="shared" si="49"/>
        <v>0</v>
      </c>
      <c r="P33" s="183">
        <f t="shared" ref="P33" si="52">SUM(P34:P35)</f>
        <v>0</v>
      </c>
      <c r="Q33" s="182">
        <f t="shared" si="49"/>
        <v>0</v>
      </c>
      <c r="R33" s="183">
        <f t="shared" ref="R33" si="53">SUM(R34:R35)</f>
        <v>0</v>
      </c>
      <c r="S33" s="182">
        <f t="shared" si="49"/>
        <v>0</v>
      </c>
      <c r="T33" s="183">
        <f t="shared" ref="T33" si="54">SUM(T34:T35)</f>
        <v>0</v>
      </c>
      <c r="U33" s="182">
        <f t="shared" si="49"/>
        <v>0</v>
      </c>
      <c r="V33" s="183">
        <f t="shared" ref="V33" si="55">SUM(V34:V35)</f>
        <v>0</v>
      </c>
      <c r="W33" s="182">
        <f t="shared" si="49"/>
        <v>0</v>
      </c>
      <c r="X33" s="183">
        <f t="shared" ref="X33" si="56">SUM(X34:X35)</f>
        <v>0</v>
      </c>
      <c r="Y33" s="182">
        <f t="shared" si="49"/>
        <v>0</v>
      </c>
      <c r="Z33" s="183">
        <f t="shared" ref="Z33" si="57">SUM(Z34:Z35)</f>
        <v>0</v>
      </c>
      <c r="AA33" s="83">
        <f t="shared" si="2"/>
        <v>0</v>
      </c>
    </row>
    <row r="34" spans="1:34" ht="27.75" customHeight="1" thickBot="1">
      <c r="A34" s="79" t="s">
        <v>71</v>
      </c>
      <c r="B34" s="79" t="s">
        <v>72</v>
      </c>
      <c r="C34" s="184"/>
      <c r="D34" s="185"/>
      <c r="E34" s="165"/>
      <c r="F34" s="166"/>
      <c r="G34" s="165"/>
      <c r="H34" s="166"/>
      <c r="I34" s="165"/>
      <c r="J34" s="166"/>
      <c r="K34" s="165"/>
      <c r="L34" s="166"/>
      <c r="M34" s="165"/>
      <c r="N34" s="166"/>
      <c r="O34" s="165"/>
      <c r="P34" s="166"/>
      <c r="Q34" s="165"/>
      <c r="R34" s="166"/>
      <c r="S34" s="165"/>
      <c r="T34" s="166"/>
      <c r="U34" s="165"/>
      <c r="V34" s="166"/>
      <c r="W34" s="165"/>
      <c r="X34" s="166"/>
      <c r="Y34" s="165"/>
      <c r="Z34" s="166"/>
      <c r="AA34" s="4">
        <f t="shared" si="2"/>
        <v>0</v>
      </c>
      <c r="AB34" s="70"/>
    </row>
    <row r="35" spans="1:34" ht="16.5" thickBot="1">
      <c r="A35" s="72" t="s">
        <v>73</v>
      </c>
      <c r="B35" s="73" t="s">
        <v>74</v>
      </c>
      <c r="C35" s="159">
        <v>0</v>
      </c>
      <c r="D35" s="160"/>
      <c r="E35" s="159"/>
      <c r="F35" s="160"/>
      <c r="G35" s="159"/>
      <c r="H35" s="160"/>
      <c r="I35" s="159"/>
      <c r="J35" s="160"/>
      <c r="K35" s="159"/>
      <c r="L35" s="160"/>
      <c r="M35" s="159"/>
      <c r="N35" s="160"/>
      <c r="O35" s="159"/>
      <c r="P35" s="160"/>
      <c r="Q35" s="159"/>
      <c r="R35" s="160"/>
      <c r="S35" s="159"/>
      <c r="T35" s="160"/>
      <c r="U35" s="159"/>
      <c r="V35" s="160"/>
      <c r="W35" s="159"/>
      <c r="X35" s="160"/>
      <c r="Y35" s="159"/>
      <c r="Z35" s="160"/>
      <c r="AA35" s="4">
        <f t="shared" si="2"/>
        <v>0</v>
      </c>
      <c r="AB35" s="70"/>
    </row>
    <row r="36" spans="1:34" ht="15" customHeight="1" thickBot="1">
      <c r="A36" s="79" t="s">
        <v>75</v>
      </c>
      <c r="B36" s="79" t="s">
        <v>76</v>
      </c>
      <c r="C36" s="184"/>
      <c r="D36" s="185"/>
      <c r="E36" s="165"/>
      <c r="F36" s="166"/>
      <c r="G36" s="165"/>
      <c r="H36" s="166"/>
      <c r="I36" s="165"/>
      <c r="J36" s="166"/>
      <c r="K36" s="165"/>
      <c r="L36" s="166"/>
      <c r="M36" s="165"/>
      <c r="N36" s="166"/>
      <c r="O36" s="165"/>
      <c r="P36" s="166"/>
      <c r="Q36" s="165"/>
      <c r="R36" s="166"/>
      <c r="S36" s="165"/>
      <c r="T36" s="166"/>
      <c r="U36" s="165"/>
      <c r="V36" s="166"/>
      <c r="W36" s="165"/>
      <c r="X36" s="166"/>
      <c r="Y36" s="165"/>
      <c r="Z36" s="166"/>
      <c r="AA36" s="4">
        <f t="shared" si="2"/>
        <v>0</v>
      </c>
      <c r="AB36" s="70"/>
    </row>
    <row r="37" spans="1:34" s="83" customFormat="1" ht="46.5" customHeight="1" thickBot="1">
      <c r="A37" s="88">
        <v>9</v>
      </c>
      <c r="B37" s="89" t="s">
        <v>451</v>
      </c>
      <c r="C37" s="182">
        <v>0</v>
      </c>
      <c r="D37" s="183">
        <f t="shared" ref="D37:J37" si="58">SUM(D38:D39)</f>
        <v>0</v>
      </c>
      <c r="E37" s="182">
        <f t="shared" si="58"/>
        <v>0</v>
      </c>
      <c r="F37" s="183">
        <f t="shared" si="58"/>
        <v>0</v>
      </c>
      <c r="G37" s="182">
        <f t="shared" si="58"/>
        <v>0</v>
      </c>
      <c r="H37" s="183">
        <f t="shared" si="58"/>
        <v>0</v>
      </c>
      <c r="I37" s="182">
        <f t="shared" si="58"/>
        <v>0</v>
      </c>
      <c r="J37" s="183">
        <f t="shared" si="58"/>
        <v>0</v>
      </c>
      <c r="K37" s="182">
        <f t="shared" ref="K37:Z37" si="59">SUM(K38:K39)</f>
        <v>0</v>
      </c>
      <c r="L37" s="183">
        <f t="shared" si="59"/>
        <v>0</v>
      </c>
      <c r="M37" s="182">
        <f t="shared" si="59"/>
        <v>0</v>
      </c>
      <c r="N37" s="183">
        <f t="shared" si="59"/>
        <v>0</v>
      </c>
      <c r="O37" s="182">
        <f t="shared" si="59"/>
        <v>0</v>
      </c>
      <c r="P37" s="183">
        <f t="shared" si="59"/>
        <v>0</v>
      </c>
      <c r="Q37" s="182">
        <f t="shared" si="59"/>
        <v>0</v>
      </c>
      <c r="R37" s="183">
        <f t="shared" si="59"/>
        <v>0</v>
      </c>
      <c r="S37" s="182">
        <f t="shared" si="59"/>
        <v>0</v>
      </c>
      <c r="T37" s="183">
        <f t="shared" si="59"/>
        <v>0</v>
      </c>
      <c r="U37" s="182">
        <f t="shared" si="59"/>
        <v>0</v>
      </c>
      <c r="V37" s="183">
        <f t="shared" si="59"/>
        <v>0</v>
      </c>
      <c r="W37" s="182">
        <f t="shared" si="59"/>
        <v>0</v>
      </c>
      <c r="X37" s="183">
        <f t="shared" si="59"/>
        <v>0</v>
      </c>
      <c r="Y37" s="182">
        <f t="shared" si="59"/>
        <v>0</v>
      </c>
      <c r="Z37" s="183">
        <f t="shared" si="59"/>
        <v>0</v>
      </c>
      <c r="AA37" s="83">
        <f t="shared" si="2"/>
        <v>0</v>
      </c>
    </row>
    <row r="38" spans="1:34" ht="16.5" thickBot="1">
      <c r="A38" s="72" t="s">
        <v>79</v>
      </c>
      <c r="B38" s="73" t="s">
        <v>407</v>
      </c>
      <c r="C38" s="159">
        <v>0</v>
      </c>
      <c r="D38" s="160"/>
      <c r="E38" s="159"/>
      <c r="F38" s="160"/>
      <c r="G38" s="159"/>
      <c r="H38" s="160"/>
      <c r="I38" s="159"/>
      <c r="J38" s="160"/>
      <c r="K38" s="159"/>
      <c r="L38" s="160"/>
      <c r="M38" s="159"/>
      <c r="N38" s="160"/>
      <c r="O38" s="159"/>
      <c r="P38" s="160"/>
      <c r="Q38" s="159"/>
      <c r="R38" s="160"/>
      <c r="S38" s="159"/>
      <c r="T38" s="160"/>
      <c r="U38" s="159"/>
      <c r="V38" s="160"/>
      <c r="W38" s="159"/>
      <c r="X38" s="160"/>
      <c r="Y38" s="159"/>
      <c r="Z38" s="160"/>
      <c r="AA38" s="4">
        <f t="shared" si="2"/>
        <v>0</v>
      </c>
      <c r="AB38" s="70"/>
    </row>
    <row r="39" spans="1:34" ht="16.5" thickBot="1">
      <c r="A39" s="72" t="s">
        <v>81</v>
      </c>
      <c r="B39" s="73" t="s">
        <v>408</v>
      </c>
      <c r="C39" s="159">
        <v>0</v>
      </c>
      <c r="D39" s="160"/>
      <c r="E39" s="159"/>
      <c r="F39" s="160"/>
      <c r="G39" s="159"/>
      <c r="H39" s="160"/>
      <c r="I39" s="159"/>
      <c r="J39" s="160"/>
      <c r="K39" s="159"/>
      <c r="L39" s="160"/>
      <c r="M39" s="159"/>
      <c r="N39" s="160"/>
      <c r="O39" s="159"/>
      <c r="P39" s="160"/>
      <c r="Q39" s="159"/>
      <c r="R39" s="160"/>
      <c r="S39" s="159"/>
      <c r="T39" s="160"/>
      <c r="U39" s="159"/>
      <c r="V39" s="160"/>
      <c r="W39" s="159"/>
      <c r="X39" s="160"/>
      <c r="Y39" s="159"/>
      <c r="Z39" s="160"/>
      <c r="AA39" s="4">
        <f t="shared" si="2"/>
        <v>0</v>
      </c>
      <c r="AB39" s="70"/>
    </row>
    <row r="40" spans="1:34" ht="25.5" customHeight="1" thickBot="1">
      <c r="A40" s="161" t="s">
        <v>83</v>
      </c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01"/>
      <c r="AD40" s="101"/>
      <c r="AE40" s="101"/>
      <c r="AF40" s="101"/>
      <c r="AG40" s="101"/>
      <c r="AH40" s="101"/>
    </row>
    <row r="41" spans="1:34" s="83" customFormat="1" ht="32.25" thickBot="1">
      <c r="A41" s="82">
        <v>10</v>
      </c>
      <c r="B41" s="81" t="s">
        <v>450</v>
      </c>
      <c r="C41" s="182">
        <v>0</v>
      </c>
      <c r="D41" s="183" t="e">
        <f>SUM(#REF!)</f>
        <v>#REF!</v>
      </c>
      <c r="E41" s="182">
        <v>0</v>
      </c>
      <c r="F41" s="183" t="e">
        <f>SUM(#REF!)</f>
        <v>#REF!</v>
      </c>
      <c r="G41" s="182">
        <v>0</v>
      </c>
      <c r="H41" s="183" t="e">
        <f>SUM(#REF!)</f>
        <v>#REF!</v>
      </c>
      <c r="I41" s="182">
        <v>0</v>
      </c>
      <c r="J41" s="183" t="e">
        <f>SUM(#REF!)</f>
        <v>#REF!</v>
      </c>
      <c r="K41" s="182">
        <v>0</v>
      </c>
      <c r="L41" s="183" t="e">
        <f>SUM(#REF!)</f>
        <v>#REF!</v>
      </c>
      <c r="M41" s="182">
        <v>0</v>
      </c>
      <c r="N41" s="183" t="e">
        <f>SUM(#REF!)</f>
        <v>#REF!</v>
      </c>
      <c r="O41" s="182">
        <v>0</v>
      </c>
      <c r="P41" s="183" t="e">
        <f>SUM(#REF!)</f>
        <v>#REF!</v>
      </c>
      <c r="Q41" s="182">
        <v>0</v>
      </c>
      <c r="R41" s="183" t="e">
        <f>SUM(#REF!)</f>
        <v>#REF!</v>
      </c>
      <c r="S41" s="182">
        <v>0</v>
      </c>
      <c r="T41" s="183" t="e">
        <f>SUM(#REF!)</f>
        <v>#REF!</v>
      </c>
      <c r="U41" s="182">
        <v>0</v>
      </c>
      <c r="V41" s="183" t="e">
        <f>SUM(#REF!)</f>
        <v>#REF!</v>
      </c>
      <c r="W41" s="182">
        <v>0</v>
      </c>
      <c r="X41" s="183" t="e">
        <f>SUM(#REF!)</f>
        <v>#REF!</v>
      </c>
      <c r="Y41" s="182">
        <v>0</v>
      </c>
      <c r="Z41" s="183" t="e">
        <f>SUM(#REF!)</f>
        <v>#REF!</v>
      </c>
      <c r="AA41" s="83">
        <v>0</v>
      </c>
    </row>
    <row r="42" spans="1:34" s="83" customFormat="1" ht="45" customHeight="1" thickBot="1">
      <c r="A42" s="82" t="s">
        <v>86</v>
      </c>
      <c r="B42" s="82" t="s">
        <v>87</v>
      </c>
      <c r="C42" s="171">
        <v>0</v>
      </c>
      <c r="D42" s="172">
        <f>SUM(D43:D50)</f>
        <v>13</v>
      </c>
      <c r="E42" s="171">
        <v>0</v>
      </c>
      <c r="F42" s="172" t="e">
        <f>SUM(F43:F50)</f>
        <v>#REF!</v>
      </c>
      <c r="G42" s="171">
        <v>0</v>
      </c>
      <c r="H42" s="172" t="e">
        <f>SUM(H43:H50)</f>
        <v>#REF!</v>
      </c>
      <c r="I42" s="171">
        <v>0</v>
      </c>
      <c r="J42" s="172" t="e">
        <f>SUM(J43:J50)</f>
        <v>#REF!</v>
      </c>
      <c r="K42" s="171">
        <v>0</v>
      </c>
      <c r="L42" s="172" t="e">
        <f>SUM(L43:L50)</f>
        <v>#REF!</v>
      </c>
      <c r="M42" s="171">
        <v>0</v>
      </c>
      <c r="N42" s="172" t="e">
        <f>SUM(N43:N50)</f>
        <v>#REF!</v>
      </c>
      <c r="O42" s="171">
        <v>0</v>
      </c>
      <c r="P42" s="172" t="e">
        <f>SUM(P43:P50)</f>
        <v>#REF!</v>
      </c>
      <c r="Q42" s="171">
        <v>0</v>
      </c>
      <c r="R42" s="172" t="e">
        <f>SUM(R43:R50)</f>
        <v>#REF!</v>
      </c>
      <c r="S42" s="171">
        <v>0</v>
      </c>
      <c r="T42" s="172" t="e">
        <f>SUM(T43:T50)</f>
        <v>#REF!</v>
      </c>
      <c r="U42" s="171">
        <v>0</v>
      </c>
      <c r="V42" s="172" t="e">
        <f>SUM(V43:V50)</f>
        <v>#REF!</v>
      </c>
      <c r="W42" s="171">
        <v>0</v>
      </c>
      <c r="X42" s="172" t="e">
        <f>SUM(X43:X50)</f>
        <v>#REF!</v>
      </c>
      <c r="Y42" s="171">
        <v>0</v>
      </c>
      <c r="Z42" s="172" t="e">
        <f>SUM(Z43:Z50)</f>
        <v>#REF!</v>
      </c>
      <c r="AA42" s="83">
        <v>0</v>
      </c>
    </row>
    <row r="43" spans="1:34" ht="32.25" thickBot="1">
      <c r="A43" s="74">
        <v>11</v>
      </c>
      <c r="B43" s="71" t="s">
        <v>89</v>
      </c>
      <c r="C43" s="159">
        <v>0</v>
      </c>
      <c r="D43" s="160"/>
      <c r="E43" s="159"/>
      <c r="F43" s="160"/>
      <c r="G43" s="159"/>
      <c r="H43" s="160"/>
      <c r="I43" s="159"/>
      <c r="J43" s="160"/>
      <c r="K43" s="159"/>
      <c r="L43" s="160"/>
      <c r="M43" s="159"/>
      <c r="N43" s="160"/>
      <c r="O43" s="159"/>
      <c r="P43" s="160"/>
      <c r="Q43" s="159"/>
      <c r="R43" s="160"/>
      <c r="S43" s="159"/>
      <c r="T43" s="160"/>
      <c r="U43" s="159"/>
      <c r="V43" s="160"/>
      <c r="W43" s="159"/>
      <c r="X43" s="160"/>
      <c r="Y43" s="159"/>
      <c r="Z43" s="160"/>
      <c r="AA43" s="83">
        <f t="shared" ref="AA43:AA44" si="60">SUM(C43:Z43)</f>
        <v>0</v>
      </c>
    </row>
    <row r="44" spans="1:34" ht="16.5" thickBot="1">
      <c r="A44" s="76"/>
      <c r="B44" s="73" t="s">
        <v>409</v>
      </c>
      <c r="C44" s="159"/>
      <c r="D44" s="160"/>
      <c r="E44" s="159"/>
      <c r="F44" s="160"/>
      <c r="G44" s="159"/>
      <c r="H44" s="160"/>
      <c r="I44" s="159"/>
      <c r="J44" s="160"/>
      <c r="K44" s="159"/>
      <c r="L44" s="160"/>
      <c r="M44" s="159"/>
      <c r="N44" s="160"/>
      <c r="O44" s="159"/>
      <c r="P44" s="160"/>
      <c r="Q44" s="159"/>
      <c r="R44" s="160"/>
      <c r="S44" s="159"/>
      <c r="T44" s="160"/>
      <c r="U44" s="159"/>
      <c r="V44" s="160"/>
      <c r="W44" s="159"/>
      <c r="X44" s="160"/>
      <c r="Y44" s="159"/>
      <c r="Z44" s="160"/>
      <c r="AA44" s="83">
        <f t="shared" si="60"/>
        <v>0</v>
      </c>
    </row>
    <row r="45" spans="1:34" ht="22.5" customHeight="1" thickBot="1">
      <c r="A45" s="161" t="s">
        <v>410</v>
      </c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</row>
    <row r="46" spans="1:34" ht="16.5" thickBot="1">
      <c r="A46" s="163" t="s">
        <v>411</v>
      </c>
      <c r="B46" s="163" t="s">
        <v>386</v>
      </c>
      <c r="C46" s="175" t="s">
        <v>387</v>
      </c>
      <c r="D46" s="194"/>
      <c r="E46" s="194"/>
      <c r="F46" s="194"/>
      <c r="G46" s="194"/>
      <c r="H46" s="176"/>
      <c r="I46" s="175" t="s">
        <v>388</v>
      </c>
      <c r="J46" s="176"/>
    </row>
    <row r="47" spans="1:34" ht="16.5" customHeight="1" thickBot="1">
      <c r="A47" s="177"/>
      <c r="B47" s="177"/>
      <c r="C47" s="175" t="s">
        <v>7</v>
      </c>
      <c r="D47" s="176"/>
      <c r="E47" s="175" t="s">
        <v>8</v>
      </c>
      <c r="F47" s="176"/>
      <c r="G47" s="175" t="s">
        <v>9</v>
      </c>
      <c r="H47" s="176"/>
      <c r="I47" s="175" t="s">
        <v>10</v>
      </c>
      <c r="J47" s="176"/>
      <c r="K47" s="175" t="s">
        <v>11</v>
      </c>
      <c r="L47" s="176"/>
      <c r="M47" s="175" t="s">
        <v>12</v>
      </c>
      <c r="N47" s="176"/>
      <c r="O47" s="175" t="s">
        <v>13</v>
      </c>
      <c r="P47" s="176"/>
      <c r="Q47" s="175" t="s">
        <v>14</v>
      </c>
      <c r="R47" s="176"/>
      <c r="S47" s="175" t="s">
        <v>15</v>
      </c>
      <c r="T47" s="176"/>
      <c r="U47" s="175" t="s">
        <v>16</v>
      </c>
      <c r="V47" s="176"/>
      <c r="W47" s="175" t="s">
        <v>17</v>
      </c>
      <c r="X47" s="176"/>
      <c r="Y47" s="175" t="s">
        <v>18</v>
      </c>
      <c r="Z47" s="176"/>
      <c r="AA47" s="175" t="s">
        <v>388</v>
      </c>
      <c r="AB47" s="176"/>
    </row>
    <row r="48" spans="1:34" ht="32.25" thickBot="1">
      <c r="A48" s="164"/>
      <c r="B48" s="164"/>
      <c r="C48" s="73" t="s">
        <v>412</v>
      </c>
      <c r="D48" s="73" t="s">
        <v>413</v>
      </c>
      <c r="E48" s="73" t="s">
        <v>412</v>
      </c>
      <c r="F48" s="73" t="s">
        <v>413</v>
      </c>
      <c r="G48" s="73" t="s">
        <v>412</v>
      </c>
      <c r="H48" s="73" t="s">
        <v>413</v>
      </c>
      <c r="I48" s="73" t="s">
        <v>412</v>
      </c>
      <c r="J48" s="73" t="s">
        <v>413</v>
      </c>
      <c r="K48" s="73" t="s">
        <v>412</v>
      </c>
      <c r="L48" s="73" t="s">
        <v>413</v>
      </c>
      <c r="M48" s="73" t="s">
        <v>412</v>
      </c>
      <c r="N48" s="73" t="s">
        <v>413</v>
      </c>
      <c r="O48" s="73" t="s">
        <v>412</v>
      </c>
      <c r="P48" s="73" t="s">
        <v>413</v>
      </c>
      <c r="Q48" s="73" t="s">
        <v>412</v>
      </c>
      <c r="R48" s="73" t="s">
        <v>413</v>
      </c>
      <c r="S48" s="73" t="s">
        <v>412</v>
      </c>
      <c r="T48" s="73" t="s">
        <v>413</v>
      </c>
      <c r="U48" s="73" t="s">
        <v>412</v>
      </c>
      <c r="V48" s="73" t="s">
        <v>413</v>
      </c>
      <c r="W48" s="73" t="s">
        <v>412</v>
      </c>
      <c r="X48" s="73" t="s">
        <v>413</v>
      </c>
      <c r="Y48" s="73" t="s">
        <v>412</v>
      </c>
      <c r="Z48" s="73" t="s">
        <v>413</v>
      </c>
      <c r="AA48" s="73" t="s">
        <v>412</v>
      </c>
      <c r="AB48" s="73" t="s">
        <v>413</v>
      </c>
    </row>
    <row r="49" spans="1:28" s="83" customFormat="1" ht="32.25" thickBot="1">
      <c r="A49" s="84">
        <v>12</v>
      </c>
      <c r="B49" s="85" t="s">
        <v>414</v>
      </c>
      <c r="C49" s="86">
        <v>96</v>
      </c>
      <c r="D49" s="86">
        <v>13</v>
      </c>
      <c r="E49" s="86">
        <v>72</v>
      </c>
      <c r="F49" s="86">
        <v>29</v>
      </c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>
        <v>168</v>
      </c>
      <c r="AB49" s="86">
        <v>42</v>
      </c>
    </row>
    <row r="50" spans="1:28" s="83" customFormat="1" ht="48" thickBot="1">
      <c r="A50" s="82" t="s">
        <v>92</v>
      </c>
      <c r="B50" s="81" t="s">
        <v>444</v>
      </c>
      <c r="C50" s="87">
        <v>0</v>
      </c>
      <c r="D50" s="87">
        <v>0</v>
      </c>
      <c r="E50" s="87" t="e">
        <f>SUM(#REF!)</f>
        <v>#REF!</v>
      </c>
      <c r="F50" s="87" t="e">
        <f>SUM(#REF!)</f>
        <v>#REF!</v>
      </c>
      <c r="G50" s="87" t="e">
        <f>SUM(#REF!)</f>
        <v>#REF!</v>
      </c>
      <c r="H50" s="87" t="e">
        <f>SUM(#REF!)</f>
        <v>#REF!</v>
      </c>
      <c r="I50" s="87" t="e">
        <f>SUM(#REF!)</f>
        <v>#REF!</v>
      </c>
      <c r="J50" s="87" t="e">
        <f>SUM(#REF!)</f>
        <v>#REF!</v>
      </c>
      <c r="K50" s="87" t="e">
        <f>SUM(#REF!)</f>
        <v>#REF!</v>
      </c>
      <c r="L50" s="87" t="e">
        <f>SUM(#REF!)</f>
        <v>#REF!</v>
      </c>
      <c r="M50" s="87" t="e">
        <f>SUM(#REF!)</f>
        <v>#REF!</v>
      </c>
      <c r="N50" s="87" t="e">
        <f>SUM(#REF!)</f>
        <v>#REF!</v>
      </c>
      <c r="O50" s="87" t="e">
        <f>SUM(#REF!)</f>
        <v>#REF!</v>
      </c>
      <c r="P50" s="87" t="e">
        <f>SUM(#REF!)</f>
        <v>#REF!</v>
      </c>
      <c r="Q50" s="87" t="e">
        <f>SUM(#REF!)</f>
        <v>#REF!</v>
      </c>
      <c r="R50" s="87" t="e">
        <f>SUM(#REF!)</f>
        <v>#REF!</v>
      </c>
      <c r="S50" s="87" t="e">
        <f>SUM(#REF!)</f>
        <v>#REF!</v>
      </c>
      <c r="T50" s="87" t="e">
        <f>SUM(#REF!)</f>
        <v>#REF!</v>
      </c>
      <c r="U50" s="87" t="e">
        <f>SUM(#REF!)</f>
        <v>#REF!</v>
      </c>
      <c r="V50" s="87" t="e">
        <f>SUM(#REF!)</f>
        <v>#REF!</v>
      </c>
      <c r="W50" s="87" t="e">
        <f>SUM(#REF!)</f>
        <v>#REF!</v>
      </c>
      <c r="X50" s="87" t="e">
        <f>SUM(#REF!)</f>
        <v>#REF!</v>
      </c>
      <c r="Y50" s="87" t="e">
        <f>SUM(#REF!)</f>
        <v>#REF!</v>
      </c>
      <c r="Z50" s="87" t="e">
        <f>SUM(#REF!)</f>
        <v>#REF!</v>
      </c>
      <c r="AA50" s="86" t="e">
        <f>SUM(C50+E50+G50+I50+K50+M50+O50+Q50+S50+U50+W50+Y50)</f>
        <v>#REF!</v>
      </c>
      <c r="AB50" s="86" t="e">
        <f>SUM(D50+F50+H50+J50+L50+N50+P50+R50+T50+V50+X50+Z50)</f>
        <v>#REF!</v>
      </c>
    </row>
    <row r="51" spans="1:28" s="83" customFormat="1" ht="79.5" thickBot="1">
      <c r="A51" s="82" t="s">
        <v>96</v>
      </c>
      <c r="B51" s="81" t="s">
        <v>445</v>
      </c>
      <c r="C51" s="87">
        <v>0</v>
      </c>
      <c r="D51" s="87">
        <v>0</v>
      </c>
      <c r="E51" s="87" t="e">
        <f>SUM(#REF!)</f>
        <v>#REF!</v>
      </c>
      <c r="F51" s="87" t="e">
        <f>SUM(#REF!)</f>
        <v>#REF!</v>
      </c>
      <c r="G51" s="87" t="e">
        <f>SUM(#REF!)</f>
        <v>#REF!</v>
      </c>
      <c r="H51" s="87" t="e">
        <f>SUM(#REF!)</f>
        <v>#REF!</v>
      </c>
      <c r="I51" s="87" t="e">
        <f>SUM(#REF!)</f>
        <v>#REF!</v>
      </c>
      <c r="J51" s="87" t="e">
        <f>SUM(#REF!)</f>
        <v>#REF!</v>
      </c>
      <c r="K51" s="87" t="e">
        <f>SUM(#REF!)</f>
        <v>#REF!</v>
      </c>
      <c r="L51" s="87" t="e">
        <f>SUM(#REF!)</f>
        <v>#REF!</v>
      </c>
      <c r="M51" s="87" t="e">
        <f>SUM(#REF!)</f>
        <v>#REF!</v>
      </c>
      <c r="N51" s="87" t="e">
        <f>SUM(#REF!)</f>
        <v>#REF!</v>
      </c>
      <c r="O51" s="87" t="e">
        <f>SUM(#REF!)</f>
        <v>#REF!</v>
      </c>
      <c r="P51" s="87" t="e">
        <f>SUM(#REF!)</f>
        <v>#REF!</v>
      </c>
      <c r="Q51" s="87" t="e">
        <f>SUM(#REF!)</f>
        <v>#REF!</v>
      </c>
      <c r="R51" s="87" t="e">
        <f>SUM(#REF!)</f>
        <v>#REF!</v>
      </c>
      <c r="S51" s="87" t="e">
        <f>SUM(#REF!)</f>
        <v>#REF!</v>
      </c>
      <c r="T51" s="87" t="e">
        <f>SUM(#REF!)</f>
        <v>#REF!</v>
      </c>
      <c r="U51" s="87" t="e">
        <f>SUM(#REF!)</f>
        <v>#REF!</v>
      </c>
      <c r="V51" s="87" t="e">
        <f>SUM(#REF!)</f>
        <v>#REF!</v>
      </c>
      <c r="W51" s="87" t="e">
        <f>SUM(#REF!)</f>
        <v>#REF!</v>
      </c>
      <c r="X51" s="87" t="e">
        <f>SUM(#REF!)</f>
        <v>#REF!</v>
      </c>
      <c r="Y51" s="87" t="e">
        <f>SUM(#REF!)</f>
        <v>#REF!</v>
      </c>
      <c r="Z51" s="87" t="e">
        <f>SUM(#REF!)</f>
        <v>#REF!</v>
      </c>
      <c r="AA51" s="86" t="e">
        <f t="shared" ref="AA51:AA52" si="61">SUM(C51+E51+G51+I51+K51+M51+O51+Q51+S51+U51+W51+Y51)</f>
        <v>#REF!</v>
      </c>
      <c r="AB51" s="86" t="e">
        <f t="shared" ref="AB51:AB52" si="62">SUM(D51+F51+H51+J51+L51+N51+P51+R51+T51+V51+X51+Z51)</f>
        <v>#REF!</v>
      </c>
    </row>
    <row r="52" spans="1:28" s="83" customFormat="1" ht="78" customHeight="1" thickBot="1">
      <c r="A52" s="82" t="s">
        <v>98</v>
      </c>
      <c r="B52" s="81" t="s">
        <v>453</v>
      </c>
      <c r="C52" s="102"/>
      <c r="D52" s="102"/>
      <c r="E52" s="87"/>
      <c r="F52" s="87"/>
      <c r="G52" s="87"/>
      <c r="H52" s="87"/>
      <c r="I52" s="87"/>
      <c r="J52" s="87"/>
      <c r="AA52" s="86">
        <f t="shared" si="61"/>
        <v>0</v>
      </c>
      <c r="AB52" s="86">
        <f t="shared" si="62"/>
        <v>0</v>
      </c>
    </row>
    <row r="53" spans="1:28" s="4" customFormat="1" ht="16.5" thickBot="1">
      <c r="A53" s="109"/>
      <c r="B53" s="110" t="s">
        <v>95</v>
      </c>
      <c r="C53" s="111">
        <v>85</v>
      </c>
      <c r="D53" s="111">
        <v>7</v>
      </c>
      <c r="E53" s="111">
        <v>64</v>
      </c>
      <c r="F53" s="111">
        <v>27</v>
      </c>
      <c r="G53" s="111"/>
      <c r="H53" s="111"/>
      <c r="I53" s="111"/>
      <c r="J53" s="111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7">
        <v>149</v>
      </c>
      <c r="AB53" s="107">
        <v>34</v>
      </c>
    </row>
    <row r="54" spans="1:28" s="4" customFormat="1" ht="32.25" thickBot="1">
      <c r="A54" s="115">
        <v>1</v>
      </c>
      <c r="B54" s="108" t="s">
        <v>456</v>
      </c>
      <c r="C54" s="106">
        <v>83</v>
      </c>
      <c r="D54" s="106">
        <v>0</v>
      </c>
      <c r="E54" s="106">
        <v>56</v>
      </c>
      <c r="F54" s="106">
        <v>24</v>
      </c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7">
        <v>139</v>
      </c>
      <c r="AB54" s="107">
        <v>24</v>
      </c>
    </row>
    <row r="55" spans="1:28" s="4" customFormat="1" ht="63.75" thickBot="1">
      <c r="A55" s="115">
        <v>2</v>
      </c>
      <c r="B55" s="108" t="s">
        <v>457</v>
      </c>
      <c r="C55" s="106">
        <v>0</v>
      </c>
      <c r="D55" s="106">
        <v>0</v>
      </c>
      <c r="E55" s="106">
        <v>0</v>
      </c>
      <c r="F55" s="106">
        <v>0</v>
      </c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7">
        <v>0</v>
      </c>
      <c r="AB55" s="107">
        <v>0</v>
      </c>
    </row>
    <row r="56" spans="1:28" s="4" customFormat="1" ht="48" thickBot="1">
      <c r="A56" s="115">
        <v>3</v>
      </c>
      <c r="B56" s="108" t="s">
        <v>217</v>
      </c>
      <c r="C56" s="106">
        <v>1</v>
      </c>
      <c r="D56" s="106">
        <v>6</v>
      </c>
      <c r="E56" s="106">
        <v>1</v>
      </c>
      <c r="F56" s="106">
        <v>1</v>
      </c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7">
        <v>2</v>
      </c>
      <c r="AB56" s="107">
        <v>7</v>
      </c>
    </row>
    <row r="57" spans="1:28" s="4" customFormat="1" ht="32.25" thickBot="1">
      <c r="A57" s="115">
        <v>4</v>
      </c>
      <c r="B57" s="108" t="s">
        <v>240</v>
      </c>
      <c r="C57" s="106">
        <v>1</v>
      </c>
      <c r="D57" s="106">
        <v>1</v>
      </c>
      <c r="E57" s="106">
        <v>5</v>
      </c>
      <c r="F57" s="106">
        <v>1</v>
      </c>
      <c r="G57" s="106"/>
      <c r="H57" s="106"/>
      <c r="I57" s="106"/>
      <c r="J57" s="10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07">
        <v>6</v>
      </c>
      <c r="AB57" s="107">
        <v>2</v>
      </c>
    </row>
    <row r="58" spans="1:28" s="4" customFormat="1" ht="34.5" customHeight="1" thickBot="1">
      <c r="A58" s="115">
        <v>5</v>
      </c>
      <c r="B58" s="108" t="s">
        <v>458</v>
      </c>
      <c r="C58" s="106">
        <v>0</v>
      </c>
      <c r="D58" s="106">
        <v>0</v>
      </c>
      <c r="E58" s="106">
        <v>2</v>
      </c>
      <c r="F58" s="106">
        <v>1</v>
      </c>
      <c r="G58" s="106"/>
      <c r="H58" s="106"/>
      <c r="I58" s="106"/>
      <c r="J58" s="10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07">
        <v>2</v>
      </c>
      <c r="AB58" s="107">
        <v>1</v>
      </c>
    </row>
    <row r="59" spans="1:28" s="83" customFormat="1" ht="48" thickBot="1">
      <c r="A59" s="103" t="s">
        <v>454</v>
      </c>
      <c r="B59" s="81" t="s">
        <v>455</v>
      </c>
      <c r="C59" s="104">
        <v>11</v>
      </c>
      <c r="D59" s="104">
        <v>6</v>
      </c>
      <c r="E59" s="104">
        <v>8</v>
      </c>
      <c r="F59" s="104">
        <v>2</v>
      </c>
      <c r="G59" s="104"/>
      <c r="H59" s="104"/>
      <c r="I59" s="104"/>
      <c r="J59" s="104"/>
      <c r="AA59" s="86">
        <v>19</v>
      </c>
      <c r="AB59" s="86">
        <v>8</v>
      </c>
    </row>
    <row r="60" spans="1:28" s="4" customFormat="1" ht="16.5" thickBot="1">
      <c r="A60" s="105"/>
      <c r="B60" s="108" t="s">
        <v>95</v>
      </c>
      <c r="C60" s="106"/>
      <c r="D60" s="106"/>
      <c r="E60" s="106"/>
      <c r="F60" s="106"/>
      <c r="G60" s="106"/>
      <c r="H60" s="106"/>
      <c r="I60" s="106"/>
      <c r="J60" s="106"/>
      <c r="AA60" s="107"/>
      <c r="AB60" s="107"/>
    </row>
    <row r="61" spans="1:28" s="4" customFormat="1" ht="48" thickBot="1">
      <c r="A61" s="115">
        <v>1</v>
      </c>
      <c r="B61" s="108" t="s">
        <v>217</v>
      </c>
      <c r="C61" s="106">
        <v>0</v>
      </c>
      <c r="D61" s="106">
        <v>6</v>
      </c>
      <c r="E61" s="106">
        <v>1</v>
      </c>
      <c r="F61" s="106">
        <v>2</v>
      </c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7">
        <v>1</v>
      </c>
      <c r="AB61" s="107">
        <v>8</v>
      </c>
    </row>
    <row r="62" spans="1:28" s="112" customFormat="1" ht="64.5" customHeight="1" thickBot="1">
      <c r="A62" s="113">
        <v>2</v>
      </c>
      <c r="B62" s="113" t="s">
        <v>456</v>
      </c>
      <c r="C62" s="78">
        <v>11</v>
      </c>
      <c r="D62" s="78">
        <v>0</v>
      </c>
      <c r="E62" s="114">
        <v>7</v>
      </c>
      <c r="F62" s="114">
        <v>0</v>
      </c>
      <c r="G62" s="114"/>
      <c r="H62" s="114"/>
      <c r="I62" s="114"/>
      <c r="J62" s="114"/>
      <c r="AA62" s="86">
        <v>18</v>
      </c>
      <c r="AB62" s="86">
        <v>0</v>
      </c>
    </row>
    <row r="63" spans="1:28" s="83" customFormat="1" ht="43.5" customHeight="1" thickBot="1">
      <c r="A63" s="88">
        <v>13</v>
      </c>
      <c r="B63" s="88" t="s">
        <v>464</v>
      </c>
      <c r="C63" s="87">
        <v>1</v>
      </c>
      <c r="D63" s="87">
        <f t="shared" ref="D63" si="63">SUM(D64:D65)</f>
        <v>0</v>
      </c>
      <c r="E63" s="87">
        <v>3</v>
      </c>
      <c r="F63" s="87">
        <v>1</v>
      </c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6">
        <v>4</v>
      </c>
      <c r="AB63" s="86">
        <v>1</v>
      </c>
    </row>
    <row r="64" spans="1:28" ht="64.5" customHeight="1" thickBot="1">
      <c r="A64" s="118" t="s">
        <v>416</v>
      </c>
      <c r="B64" s="79" t="s">
        <v>417</v>
      </c>
      <c r="C64" s="78"/>
      <c r="D64" s="78"/>
      <c r="E64" s="80"/>
      <c r="F64" s="80"/>
      <c r="G64" s="80"/>
      <c r="H64" s="80"/>
      <c r="I64" s="80"/>
      <c r="J64" s="80"/>
      <c r="AA64" s="86">
        <f t="shared" ref="AA64:AA65" si="64">SUM(C64+E64+G64+I64+K64+M64+O64+Q64+S64+U64+W64+Y64)</f>
        <v>0</v>
      </c>
      <c r="AB64" s="86">
        <f t="shared" ref="AB64:AB65" si="65">SUM(D64+F64+H64+J64+L64+N64+P64+R64+T64+V64+X64+Z64)</f>
        <v>0</v>
      </c>
    </row>
    <row r="65" spans="1:28" ht="16.5" thickBot="1">
      <c r="A65" s="72" t="s">
        <v>418</v>
      </c>
      <c r="B65" s="73" t="s">
        <v>104</v>
      </c>
      <c r="C65" s="77"/>
      <c r="D65" s="77"/>
      <c r="E65" s="77"/>
      <c r="F65" s="77"/>
      <c r="G65" s="77"/>
      <c r="H65" s="77"/>
      <c r="I65" s="77"/>
      <c r="J65" s="77"/>
      <c r="AA65" s="86">
        <f t="shared" si="64"/>
        <v>0</v>
      </c>
      <c r="AB65" s="86">
        <f t="shared" si="65"/>
        <v>0</v>
      </c>
    </row>
    <row r="66" spans="1:28" s="117" customFormat="1" ht="47.25" customHeight="1" thickBot="1">
      <c r="A66" s="161" t="s">
        <v>419</v>
      </c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</row>
    <row r="67" spans="1:28" ht="16.5" customHeight="1" thickBot="1">
      <c r="A67" s="163" t="s">
        <v>411</v>
      </c>
      <c r="B67" s="163" t="s">
        <v>386</v>
      </c>
      <c r="C67" s="192" t="s">
        <v>387</v>
      </c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93"/>
      <c r="AA67" s="193"/>
      <c r="AB67" s="193"/>
    </row>
    <row r="68" spans="1:28" ht="16.5" customHeight="1" thickBot="1">
      <c r="A68" s="177"/>
      <c r="B68" s="177"/>
      <c r="C68" s="175" t="s">
        <v>7</v>
      </c>
      <c r="D68" s="176"/>
      <c r="E68" s="175" t="s">
        <v>8</v>
      </c>
      <c r="F68" s="176"/>
      <c r="G68" s="175" t="s">
        <v>9</v>
      </c>
      <c r="H68" s="176"/>
      <c r="I68" s="175" t="s">
        <v>10</v>
      </c>
      <c r="J68" s="176"/>
      <c r="K68" s="175" t="s">
        <v>11</v>
      </c>
      <c r="L68" s="176"/>
      <c r="M68" s="175" t="s">
        <v>12</v>
      </c>
      <c r="N68" s="176"/>
      <c r="O68" s="175" t="s">
        <v>13</v>
      </c>
      <c r="P68" s="176"/>
      <c r="Q68" s="175" t="s">
        <v>14</v>
      </c>
      <c r="R68" s="176"/>
      <c r="S68" s="175" t="s">
        <v>15</v>
      </c>
      <c r="T68" s="176"/>
      <c r="U68" s="175" t="s">
        <v>16</v>
      </c>
      <c r="V68" s="176"/>
      <c r="W68" s="175" t="s">
        <v>17</v>
      </c>
      <c r="X68" s="176"/>
      <c r="Y68" s="175" t="s">
        <v>18</v>
      </c>
      <c r="Z68" s="176"/>
      <c r="AA68" s="174" t="s">
        <v>388</v>
      </c>
      <c r="AB68" s="174"/>
    </row>
    <row r="69" spans="1:28" ht="32.25" thickBot="1">
      <c r="A69" s="164"/>
      <c r="B69" s="164"/>
      <c r="C69" s="73" t="s">
        <v>412</v>
      </c>
      <c r="D69" s="73" t="s">
        <v>413</v>
      </c>
      <c r="E69" s="73" t="s">
        <v>412</v>
      </c>
      <c r="F69" s="73" t="s">
        <v>413</v>
      </c>
      <c r="G69" s="73" t="s">
        <v>412</v>
      </c>
      <c r="H69" s="73" t="s">
        <v>413</v>
      </c>
      <c r="I69" s="73" t="s">
        <v>412</v>
      </c>
      <c r="J69" s="73" t="s">
        <v>413</v>
      </c>
      <c r="K69" s="73" t="s">
        <v>412</v>
      </c>
      <c r="L69" s="73" t="s">
        <v>413</v>
      </c>
      <c r="M69" s="73" t="s">
        <v>412</v>
      </c>
      <c r="N69" s="73" t="s">
        <v>413</v>
      </c>
      <c r="O69" s="73" t="s">
        <v>412</v>
      </c>
      <c r="P69" s="73" t="s">
        <v>413</v>
      </c>
      <c r="Q69" s="73" t="s">
        <v>412</v>
      </c>
      <c r="R69" s="73" t="s">
        <v>413</v>
      </c>
      <c r="S69" s="73" t="s">
        <v>412</v>
      </c>
      <c r="T69" s="73" t="s">
        <v>413</v>
      </c>
      <c r="U69" s="73" t="s">
        <v>412</v>
      </c>
      <c r="V69" s="73" t="s">
        <v>413</v>
      </c>
      <c r="W69" s="73" t="s">
        <v>412</v>
      </c>
      <c r="X69" s="73" t="s">
        <v>413</v>
      </c>
      <c r="Y69" s="73" t="s">
        <v>412</v>
      </c>
      <c r="Z69" s="73" t="s">
        <v>413</v>
      </c>
      <c r="AA69" s="73" t="s">
        <v>412</v>
      </c>
      <c r="AB69" s="73" t="s">
        <v>413</v>
      </c>
    </row>
    <row r="70" spans="1:28" s="83" customFormat="1" ht="32.25" thickBot="1">
      <c r="A70" s="88">
        <v>14</v>
      </c>
      <c r="B70" s="89" t="s">
        <v>446</v>
      </c>
      <c r="C70" s="87">
        <f>SUM(C71:C79)</f>
        <v>0</v>
      </c>
      <c r="D70" s="87">
        <f t="shared" ref="D70:Z70" si="66">SUM(D71:D79)</f>
        <v>0</v>
      </c>
      <c r="E70" s="87">
        <f t="shared" si="66"/>
        <v>0</v>
      </c>
      <c r="F70" s="87">
        <f t="shared" si="66"/>
        <v>0</v>
      </c>
      <c r="G70" s="87">
        <f t="shared" si="66"/>
        <v>0</v>
      </c>
      <c r="H70" s="87">
        <f t="shared" si="66"/>
        <v>0</v>
      </c>
      <c r="I70" s="87">
        <f t="shared" si="66"/>
        <v>0</v>
      </c>
      <c r="J70" s="87">
        <f t="shared" si="66"/>
        <v>0</v>
      </c>
      <c r="K70" s="87">
        <f t="shared" si="66"/>
        <v>0</v>
      </c>
      <c r="L70" s="87">
        <f t="shared" si="66"/>
        <v>0</v>
      </c>
      <c r="M70" s="87">
        <f t="shared" si="66"/>
        <v>0</v>
      </c>
      <c r="N70" s="87">
        <f t="shared" si="66"/>
        <v>0</v>
      </c>
      <c r="O70" s="87">
        <f t="shared" si="66"/>
        <v>0</v>
      </c>
      <c r="P70" s="87">
        <f t="shared" si="66"/>
        <v>0</v>
      </c>
      <c r="Q70" s="86">
        <v>3</v>
      </c>
      <c r="R70" s="86">
        <v>6</v>
      </c>
      <c r="S70" s="87">
        <f t="shared" si="66"/>
        <v>0</v>
      </c>
      <c r="T70" s="87">
        <f t="shared" si="66"/>
        <v>0</v>
      </c>
      <c r="U70" s="87">
        <f t="shared" si="66"/>
        <v>0</v>
      </c>
      <c r="V70" s="87">
        <f t="shared" si="66"/>
        <v>0</v>
      </c>
      <c r="W70" s="87">
        <f t="shared" si="66"/>
        <v>0</v>
      </c>
      <c r="X70" s="87">
        <f t="shared" si="66"/>
        <v>0</v>
      </c>
      <c r="Y70" s="87">
        <f t="shared" si="66"/>
        <v>0</v>
      </c>
      <c r="Z70" s="87">
        <f t="shared" si="66"/>
        <v>0</v>
      </c>
      <c r="AA70" s="86">
        <f t="shared" ref="AA70" si="67">SUM(C70+E70+G70+I70+K70+M70+O70+Q70+S70+U70+W70+Y70)</f>
        <v>3</v>
      </c>
      <c r="AB70" s="86">
        <f t="shared" ref="AB70" si="68">SUM(D70+F70+H70+J70+L70+N70+P70+R70+T70+V70+X70+Z70)</f>
        <v>6</v>
      </c>
    </row>
    <row r="71" spans="1:28" ht="63.75" thickBot="1">
      <c r="A71" s="72" t="s">
        <v>109</v>
      </c>
      <c r="B71" s="73" t="s">
        <v>420</v>
      </c>
      <c r="C71" s="77"/>
      <c r="D71" s="77"/>
      <c r="E71" s="77"/>
      <c r="F71" s="77"/>
      <c r="G71" s="77"/>
      <c r="H71" s="77"/>
      <c r="I71" s="77"/>
      <c r="J71" s="77"/>
      <c r="AA71" s="86">
        <f t="shared" ref="AA71:AA88" si="69">SUM(C71+E71+G71+I71+K71+M71+O71+Q71+S71+U71+W71+Y71)</f>
        <v>0</v>
      </c>
      <c r="AB71" s="86">
        <f t="shared" ref="AB71:AB88" si="70">SUM(D71+F71+H71+J71+L71+N71+P71+R71+T71+V71+X71+Z71)</f>
        <v>0</v>
      </c>
    </row>
    <row r="72" spans="1:28" ht="16.5" thickBot="1">
      <c r="A72" s="76"/>
      <c r="B72" s="73" t="s">
        <v>421</v>
      </c>
      <c r="C72" s="77"/>
      <c r="D72" s="77"/>
      <c r="E72" s="77"/>
      <c r="F72" s="77"/>
      <c r="G72" s="77"/>
      <c r="H72" s="77"/>
      <c r="I72" s="77"/>
      <c r="J72" s="77"/>
      <c r="AA72" s="86">
        <f t="shared" si="69"/>
        <v>0</v>
      </c>
      <c r="AB72" s="86">
        <f t="shared" si="70"/>
        <v>0</v>
      </c>
    </row>
    <row r="73" spans="1:28" ht="63.75" thickBot="1">
      <c r="A73" s="72" t="s">
        <v>111</v>
      </c>
      <c r="B73" s="73" t="s">
        <v>422</v>
      </c>
      <c r="C73" s="77"/>
      <c r="D73" s="77"/>
      <c r="E73" s="77"/>
      <c r="F73" s="77"/>
      <c r="G73" s="77"/>
      <c r="H73" s="77"/>
      <c r="I73" s="77"/>
      <c r="J73" s="77"/>
      <c r="AA73" s="86">
        <f t="shared" si="69"/>
        <v>0</v>
      </c>
      <c r="AB73" s="86">
        <f t="shared" si="70"/>
        <v>0</v>
      </c>
    </row>
    <row r="74" spans="1:28" ht="16.5" thickBot="1">
      <c r="A74" s="76"/>
      <c r="B74" s="73" t="s">
        <v>421</v>
      </c>
      <c r="C74" s="77"/>
      <c r="D74" s="77"/>
      <c r="E74" s="77"/>
      <c r="F74" s="77"/>
      <c r="G74" s="77"/>
      <c r="H74" s="77"/>
      <c r="I74" s="77"/>
      <c r="J74" s="77"/>
      <c r="AA74" s="86">
        <f t="shared" si="69"/>
        <v>0</v>
      </c>
      <c r="AB74" s="86">
        <f t="shared" si="70"/>
        <v>0</v>
      </c>
    </row>
    <row r="75" spans="1:28" ht="79.5" thickBot="1">
      <c r="A75" s="72" t="s">
        <v>423</v>
      </c>
      <c r="B75" s="73" t="s">
        <v>424</v>
      </c>
      <c r="C75" s="77"/>
      <c r="D75" s="77"/>
      <c r="E75" s="77"/>
      <c r="F75" s="77"/>
      <c r="G75" s="77"/>
      <c r="H75" s="77"/>
      <c r="I75" s="77"/>
      <c r="J75" s="77"/>
      <c r="AA75" s="86">
        <f t="shared" si="69"/>
        <v>0</v>
      </c>
      <c r="AB75" s="86">
        <f t="shared" si="70"/>
        <v>0</v>
      </c>
    </row>
    <row r="76" spans="1:28" ht="32.25" thickBot="1">
      <c r="A76" s="76"/>
      <c r="B76" s="73" t="s">
        <v>415</v>
      </c>
      <c r="C76" s="77"/>
      <c r="D76" s="77"/>
      <c r="E76" s="77"/>
      <c r="F76" s="77"/>
      <c r="G76" s="77"/>
      <c r="H76" s="77"/>
      <c r="I76" s="77"/>
      <c r="J76" s="77"/>
      <c r="AA76" s="86">
        <f t="shared" si="69"/>
        <v>0</v>
      </c>
      <c r="AB76" s="86">
        <f t="shared" si="70"/>
        <v>0</v>
      </c>
    </row>
    <row r="77" spans="1:28" ht="32.25" thickBot="1">
      <c r="A77" s="163" t="s">
        <v>425</v>
      </c>
      <c r="B77" s="75" t="s">
        <v>426</v>
      </c>
      <c r="C77" s="178"/>
      <c r="D77" s="178"/>
      <c r="E77" s="178"/>
      <c r="F77" s="178"/>
      <c r="G77" s="178"/>
      <c r="H77" s="178"/>
      <c r="I77" s="178"/>
      <c r="J77" s="178"/>
      <c r="AA77" s="86">
        <f t="shared" si="69"/>
        <v>0</v>
      </c>
      <c r="AB77" s="86">
        <f t="shared" si="70"/>
        <v>0</v>
      </c>
    </row>
    <row r="78" spans="1:28" ht="16.5" thickBot="1">
      <c r="A78" s="164"/>
      <c r="B78" s="73" t="s">
        <v>94</v>
      </c>
      <c r="C78" s="179"/>
      <c r="D78" s="179"/>
      <c r="E78" s="179"/>
      <c r="F78" s="179"/>
      <c r="G78" s="179"/>
      <c r="H78" s="179"/>
      <c r="I78" s="179"/>
      <c r="J78" s="179"/>
      <c r="AA78" s="86">
        <f t="shared" si="69"/>
        <v>0</v>
      </c>
      <c r="AB78" s="86">
        <f t="shared" si="70"/>
        <v>0</v>
      </c>
    </row>
    <row r="79" spans="1:28" ht="16.5" thickBot="1">
      <c r="A79" s="76"/>
      <c r="B79" s="73" t="s">
        <v>421</v>
      </c>
      <c r="C79" s="77"/>
      <c r="D79" s="77"/>
      <c r="E79" s="77"/>
      <c r="F79" s="77"/>
      <c r="G79" s="77"/>
      <c r="H79" s="77"/>
      <c r="I79" s="77"/>
      <c r="J79" s="77"/>
      <c r="AA79" s="86">
        <f t="shared" si="69"/>
        <v>0</v>
      </c>
      <c r="AB79" s="86">
        <f t="shared" si="70"/>
        <v>0</v>
      </c>
    </row>
    <row r="80" spans="1:28" s="83" customFormat="1" ht="32.25" thickBot="1">
      <c r="A80" s="88">
        <v>15</v>
      </c>
      <c r="B80" s="89" t="s">
        <v>447</v>
      </c>
      <c r="C80" s="87">
        <f>SUM(C81:C88)</f>
        <v>0</v>
      </c>
      <c r="D80" s="87">
        <f t="shared" ref="D80:Z80" si="71">SUM(D81:D88)</f>
        <v>0</v>
      </c>
      <c r="E80" s="87">
        <f t="shared" si="71"/>
        <v>0</v>
      </c>
      <c r="F80" s="87">
        <f t="shared" si="71"/>
        <v>0</v>
      </c>
      <c r="G80" s="87">
        <f t="shared" si="71"/>
        <v>0</v>
      </c>
      <c r="H80" s="87">
        <f t="shared" si="71"/>
        <v>0</v>
      </c>
      <c r="I80" s="87">
        <f t="shared" si="71"/>
        <v>0</v>
      </c>
      <c r="J80" s="87">
        <f t="shared" si="71"/>
        <v>0</v>
      </c>
      <c r="K80" s="87">
        <f t="shared" si="71"/>
        <v>0</v>
      </c>
      <c r="L80" s="87">
        <f t="shared" si="71"/>
        <v>0</v>
      </c>
      <c r="M80" s="87">
        <f t="shared" si="71"/>
        <v>0</v>
      </c>
      <c r="N80" s="87">
        <f t="shared" si="71"/>
        <v>0</v>
      </c>
      <c r="O80" s="87">
        <f t="shared" si="71"/>
        <v>0</v>
      </c>
      <c r="P80" s="87">
        <f t="shared" si="71"/>
        <v>0</v>
      </c>
      <c r="Q80" s="87">
        <f t="shared" si="71"/>
        <v>0</v>
      </c>
      <c r="R80" s="87">
        <f t="shared" si="71"/>
        <v>0</v>
      </c>
      <c r="S80" s="87">
        <f t="shared" si="71"/>
        <v>0</v>
      </c>
      <c r="T80" s="87">
        <f t="shared" si="71"/>
        <v>0</v>
      </c>
      <c r="U80" s="87">
        <f t="shared" si="71"/>
        <v>0</v>
      </c>
      <c r="V80" s="87">
        <f t="shared" si="71"/>
        <v>0</v>
      </c>
      <c r="W80" s="87">
        <f t="shared" si="71"/>
        <v>0</v>
      </c>
      <c r="X80" s="87">
        <f t="shared" si="71"/>
        <v>0</v>
      </c>
      <c r="Y80" s="87">
        <f t="shared" si="71"/>
        <v>0</v>
      </c>
      <c r="Z80" s="87">
        <f t="shared" si="71"/>
        <v>0</v>
      </c>
      <c r="AA80" s="86">
        <f t="shared" si="69"/>
        <v>0</v>
      </c>
      <c r="AB80" s="86">
        <f t="shared" si="70"/>
        <v>0</v>
      </c>
    </row>
    <row r="81" spans="1:28" ht="63.75" thickBot="1">
      <c r="A81" s="72" t="s">
        <v>427</v>
      </c>
      <c r="B81" s="73" t="s">
        <v>428</v>
      </c>
      <c r="C81" s="77"/>
      <c r="D81" s="77"/>
      <c r="E81" s="77"/>
      <c r="F81" s="77"/>
      <c r="G81" s="77"/>
      <c r="H81" s="77"/>
      <c r="I81" s="77"/>
      <c r="J81" s="77"/>
      <c r="AA81" s="86">
        <f t="shared" si="69"/>
        <v>0</v>
      </c>
      <c r="AB81" s="86">
        <f t="shared" si="70"/>
        <v>0</v>
      </c>
    </row>
    <row r="82" spans="1:28" ht="16.5" thickBot="1">
      <c r="A82" s="76"/>
      <c r="B82" s="73" t="s">
        <v>421</v>
      </c>
      <c r="C82" s="77"/>
      <c r="D82" s="77"/>
      <c r="E82" s="77"/>
      <c r="F82" s="77"/>
      <c r="G82" s="77"/>
      <c r="H82" s="77"/>
      <c r="I82" s="77"/>
      <c r="J82" s="77"/>
      <c r="AA82" s="86">
        <f t="shared" si="69"/>
        <v>0</v>
      </c>
      <c r="AB82" s="86">
        <f t="shared" si="70"/>
        <v>0</v>
      </c>
    </row>
    <row r="83" spans="1:28" ht="63.75" thickBot="1">
      <c r="A83" s="72" t="s">
        <v>429</v>
      </c>
      <c r="B83" s="73" t="s">
        <v>430</v>
      </c>
      <c r="C83" s="77"/>
      <c r="D83" s="77"/>
      <c r="E83" s="77"/>
      <c r="F83" s="77"/>
      <c r="G83" s="77"/>
      <c r="H83" s="77"/>
      <c r="I83" s="77"/>
      <c r="J83" s="77"/>
      <c r="AA83" s="86">
        <f t="shared" si="69"/>
        <v>0</v>
      </c>
      <c r="AB83" s="86">
        <f t="shared" si="70"/>
        <v>0</v>
      </c>
    </row>
    <row r="84" spans="1:28" ht="16.5" thickBot="1">
      <c r="A84" s="76"/>
      <c r="B84" s="73" t="s">
        <v>421</v>
      </c>
      <c r="C84" s="77"/>
      <c r="D84" s="77"/>
      <c r="E84" s="77"/>
      <c r="F84" s="77"/>
      <c r="G84" s="77"/>
      <c r="H84" s="77"/>
      <c r="I84" s="77"/>
      <c r="J84" s="77"/>
      <c r="AA84" s="86">
        <f t="shared" si="69"/>
        <v>0</v>
      </c>
      <c r="AB84" s="86">
        <f t="shared" si="70"/>
        <v>0</v>
      </c>
    </row>
    <row r="85" spans="1:28" ht="79.5" thickBot="1">
      <c r="A85" s="72" t="s">
        <v>431</v>
      </c>
      <c r="B85" s="73" t="s">
        <v>432</v>
      </c>
      <c r="C85" s="77"/>
      <c r="D85" s="77"/>
      <c r="E85" s="77"/>
      <c r="F85" s="77"/>
      <c r="G85" s="77"/>
      <c r="H85" s="77"/>
      <c r="I85" s="77"/>
      <c r="J85" s="77"/>
      <c r="AA85" s="86">
        <f t="shared" si="69"/>
        <v>0</v>
      </c>
      <c r="AB85" s="86">
        <f t="shared" si="70"/>
        <v>0</v>
      </c>
    </row>
    <row r="86" spans="1:28" ht="32.25" thickBot="1">
      <c r="A86" s="76"/>
      <c r="B86" s="73" t="s">
        <v>415</v>
      </c>
      <c r="C86" s="77"/>
      <c r="D86" s="77"/>
      <c r="E86" s="77"/>
      <c r="F86" s="77"/>
      <c r="G86" s="77"/>
      <c r="H86" s="77"/>
      <c r="I86" s="77"/>
      <c r="J86" s="77"/>
      <c r="AA86" s="86">
        <f t="shared" si="69"/>
        <v>0</v>
      </c>
      <c r="AB86" s="86">
        <f t="shared" si="70"/>
        <v>0</v>
      </c>
    </row>
    <row r="87" spans="1:28" ht="48" thickBot="1">
      <c r="A87" s="72" t="s">
        <v>433</v>
      </c>
      <c r="B87" s="73" t="s">
        <v>434</v>
      </c>
      <c r="C87" s="77"/>
      <c r="D87" s="77"/>
      <c r="E87" s="77"/>
      <c r="F87" s="77"/>
      <c r="G87" s="77"/>
      <c r="H87" s="77"/>
      <c r="I87" s="77"/>
      <c r="J87" s="77"/>
      <c r="AA87" s="86">
        <f t="shared" si="69"/>
        <v>0</v>
      </c>
      <c r="AB87" s="86">
        <f t="shared" si="70"/>
        <v>0</v>
      </c>
    </row>
    <row r="88" spans="1:28" ht="16.5" thickBot="1">
      <c r="A88" s="76"/>
      <c r="B88" s="73" t="s">
        <v>421</v>
      </c>
      <c r="C88" s="77"/>
      <c r="D88" s="77"/>
      <c r="E88" s="77"/>
      <c r="F88" s="77"/>
      <c r="G88" s="77"/>
      <c r="H88" s="77"/>
      <c r="I88" s="77"/>
      <c r="J88" s="77"/>
      <c r="AA88" s="86">
        <f t="shared" si="69"/>
        <v>0</v>
      </c>
      <c r="AB88" s="86">
        <f t="shared" si="70"/>
        <v>0</v>
      </c>
    </row>
    <row r="89" spans="1:28" ht="31.5" customHeight="1" thickBot="1">
      <c r="A89" s="180" t="s">
        <v>435</v>
      </c>
      <c r="B89" s="181"/>
      <c r="C89" s="181"/>
      <c r="D89" s="181"/>
      <c r="E89" s="181"/>
      <c r="F89" s="181"/>
      <c r="G89" s="181"/>
      <c r="H89" s="181"/>
      <c r="I89" s="181"/>
      <c r="J89" s="181"/>
      <c r="K89" s="181"/>
      <c r="L89" s="181"/>
      <c r="M89" s="181"/>
      <c r="N89" s="181"/>
      <c r="O89" s="181"/>
      <c r="P89" s="181"/>
      <c r="Q89" s="181"/>
      <c r="R89" s="181"/>
      <c r="S89" s="181"/>
      <c r="T89" s="181"/>
      <c r="U89" s="181"/>
      <c r="V89" s="181"/>
      <c r="W89" s="181"/>
      <c r="X89" s="181"/>
      <c r="Y89" s="181"/>
      <c r="Z89" s="181"/>
      <c r="AA89" s="181"/>
      <c r="AB89" s="181"/>
    </row>
    <row r="90" spans="1:28" s="83" customFormat="1" ht="32.25" thickBot="1">
      <c r="A90" s="88">
        <v>16</v>
      </c>
      <c r="B90" s="89" t="s">
        <v>448</v>
      </c>
      <c r="C90" s="171">
        <f>SUM(C91:C97)</f>
        <v>0</v>
      </c>
      <c r="D90" s="172">
        <f t="shared" ref="D90" si="72">SUM(D91:D107)</f>
        <v>0</v>
      </c>
      <c r="E90" s="171">
        <f t="shared" ref="E90" si="73">SUM(E91:E97)</f>
        <v>0</v>
      </c>
      <c r="F90" s="172">
        <f t="shared" ref="F90" si="74">SUM(F91:F107)</f>
        <v>0</v>
      </c>
      <c r="G90" s="171">
        <f t="shared" ref="G90" si="75">SUM(G91:G97)</f>
        <v>0</v>
      </c>
      <c r="H90" s="172">
        <f t="shared" ref="H90" si="76">SUM(H91:H107)</f>
        <v>0</v>
      </c>
      <c r="I90" s="171">
        <f t="shared" ref="I90:Y90" si="77">SUM(I91:I97)</f>
        <v>0</v>
      </c>
      <c r="J90" s="172">
        <f t="shared" ref="J90:AB90" si="78">SUM(J91:J107)</f>
        <v>0</v>
      </c>
      <c r="K90" s="171">
        <f t="shared" si="77"/>
        <v>0</v>
      </c>
      <c r="L90" s="172">
        <f t="shared" si="78"/>
        <v>0</v>
      </c>
      <c r="M90" s="171">
        <f t="shared" si="77"/>
        <v>0</v>
      </c>
      <c r="N90" s="172">
        <f t="shared" si="78"/>
        <v>0</v>
      </c>
      <c r="O90" s="171">
        <f t="shared" si="77"/>
        <v>0</v>
      </c>
      <c r="P90" s="172">
        <f t="shared" si="78"/>
        <v>0</v>
      </c>
      <c r="Q90" s="171">
        <f t="shared" si="77"/>
        <v>0</v>
      </c>
      <c r="R90" s="172">
        <f t="shared" si="78"/>
        <v>0</v>
      </c>
      <c r="S90" s="171">
        <f t="shared" si="77"/>
        <v>0</v>
      </c>
      <c r="T90" s="172">
        <f t="shared" si="78"/>
        <v>0</v>
      </c>
      <c r="U90" s="171">
        <f t="shared" si="77"/>
        <v>0</v>
      </c>
      <c r="V90" s="172">
        <f t="shared" si="78"/>
        <v>0</v>
      </c>
      <c r="W90" s="171">
        <f t="shared" si="77"/>
        <v>0</v>
      </c>
      <c r="X90" s="172">
        <f t="shared" si="78"/>
        <v>0</v>
      </c>
      <c r="Y90" s="171">
        <f t="shared" si="77"/>
        <v>0</v>
      </c>
      <c r="Z90" s="172">
        <f t="shared" si="78"/>
        <v>0</v>
      </c>
      <c r="AA90" s="171">
        <f>SUM(C90+Y90)</f>
        <v>0</v>
      </c>
      <c r="AB90" s="172">
        <f t="shared" si="78"/>
        <v>0</v>
      </c>
    </row>
    <row r="91" spans="1:28" ht="32.25" thickBot="1">
      <c r="A91" s="79">
        <v>16.100000000000001</v>
      </c>
      <c r="B91" s="75" t="s">
        <v>440</v>
      </c>
      <c r="C91" s="165"/>
      <c r="D91" s="166"/>
      <c r="E91" s="165"/>
      <c r="F91" s="166"/>
      <c r="G91" s="165"/>
      <c r="H91" s="166"/>
      <c r="I91" s="165"/>
      <c r="J91" s="166"/>
      <c r="K91" s="173"/>
      <c r="L91" s="174"/>
      <c r="M91" s="173"/>
      <c r="N91" s="174"/>
      <c r="O91" s="173"/>
      <c r="P91" s="174"/>
      <c r="Q91" s="173"/>
      <c r="R91" s="174"/>
      <c r="S91" s="173"/>
      <c r="T91" s="174"/>
      <c r="U91" s="173"/>
      <c r="V91" s="174"/>
      <c r="W91" s="173"/>
      <c r="X91" s="174"/>
      <c r="Y91" s="173"/>
      <c r="Z91" s="174"/>
      <c r="AA91" s="171">
        <f t="shared" ref="AA91:AA96" si="79">SUM(C91+Y91)</f>
        <v>0</v>
      </c>
      <c r="AB91" s="172">
        <f t="shared" ref="AB91" si="80">SUM(AB92:AB108)</f>
        <v>0</v>
      </c>
    </row>
    <row r="92" spans="1:28" ht="16.5" thickBot="1">
      <c r="A92" s="76"/>
      <c r="B92" s="73" t="s">
        <v>421</v>
      </c>
      <c r="C92" s="159"/>
      <c r="D92" s="160"/>
      <c r="E92" s="159"/>
      <c r="F92" s="160"/>
      <c r="G92" s="159"/>
      <c r="H92" s="160"/>
      <c r="I92" s="159"/>
      <c r="J92" s="160"/>
      <c r="K92" s="173"/>
      <c r="L92" s="174"/>
      <c r="M92" s="173"/>
      <c r="N92" s="174"/>
      <c r="O92" s="173"/>
      <c r="P92" s="174"/>
      <c r="Q92" s="173"/>
      <c r="R92" s="174"/>
      <c r="S92" s="173"/>
      <c r="T92" s="174"/>
      <c r="U92" s="173"/>
      <c r="V92" s="174"/>
      <c r="W92" s="173"/>
      <c r="X92" s="174"/>
      <c r="Y92" s="173"/>
      <c r="Z92" s="174"/>
      <c r="AA92" s="171">
        <f t="shared" si="79"/>
        <v>0</v>
      </c>
      <c r="AB92" s="172">
        <f t="shared" ref="AB92" si="81">SUM(AB93:AB109)</f>
        <v>0</v>
      </c>
    </row>
    <row r="93" spans="1:28" ht="16.5" thickBot="1">
      <c r="A93" s="163">
        <v>16.2</v>
      </c>
      <c r="B93" s="75" t="s">
        <v>436</v>
      </c>
      <c r="C93" s="165"/>
      <c r="D93" s="166"/>
      <c r="E93" s="165"/>
      <c r="F93" s="166"/>
      <c r="G93" s="165"/>
      <c r="H93" s="166"/>
      <c r="I93" s="165"/>
      <c r="J93" s="166"/>
      <c r="K93" s="173"/>
      <c r="L93" s="174"/>
      <c r="M93" s="173"/>
      <c r="N93" s="174"/>
      <c r="O93" s="173"/>
      <c r="P93" s="174"/>
      <c r="Q93" s="173"/>
      <c r="R93" s="174"/>
      <c r="S93" s="173"/>
      <c r="T93" s="174"/>
      <c r="U93" s="173"/>
      <c r="V93" s="174"/>
      <c r="W93" s="173"/>
      <c r="X93" s="174"/>
      <c r="Y93" s="173"/>
      <c r="Z93" s="174"/>
      <c r="AA93" s="171">
        <f t="shared" si="79"/>
        <v>0</v>
      </c>
      <c r="AB93" s="172">
        <f t="shared" ref="AB93" si="82">SUM(AB94:AB110)</f>
        <v>0</v>
      </c>
    </row>
    <row r="94" spans="1:28" ht="16.5" thickBot="1">
      <c r="A94" s="164"/>
      <c r="B94" s="73" t="s">
        <v>94</v>
      </c>
      <c r="C94" s="167"/>
      <c r="D94" s="168"/>
      <c r="E94" s="167"/>
      <c r="F94" s="168"/>
      <c r="G94" s="167"/>
      <c r="H94" s="168"/>
      <c r="I94" s="167"/>
      <c r="J94" s="168"/>
      <c r="K94" s="173"/>
      <c r="L94" s="174"/>
      <c r="M94" s="173"/>
      <c r="N94" s="174"/>
      <c r="O94" s="173"/>
      <c r="P94" s="174"/>
      <c r="Q94" s="173"/>
      <c r="R94" s="174"/>
      <c r="S94" s="173"/>
      <c r="T94" s="174"/>
      <c r="U94" s="173"/>
      <c r="V94" s="174"/>
      <c r="W94" s="173"/>
      <c r="X94" s="174"/>
      <c r="Y94" s="173"/>
      <c r="Z94" s="174"/>
      <c r="AA94" s="171">
        <f t="shared" si="79"/>
        <v>0</v>
      </c>
      <c r="AB94" s="172">
        <f t="shared" ref="AB94" si="83">SUM(AB95:AB111)</f>
        <v>0</v>
      </c>
    </row>
    <row r="95" spans="1:28" ht="16.5" thickBot="1">
      <c r="A95" s="76"/>
      <c r="B95" s="73" t="s">
        <v>421</v>
      </c>
      <c r="C95" s="159"/>
      <c r="D95" s="160"/>
      <c r="E95" s="159"/>
      <c r="F95" s="160"/>
      <c r="G95" s="159"/>
      <c r="H95" s="160"/>
      <c r="I95" s="159"/>
      <c r="J95" s="160"/>
      <c r="K95" s="173"/>
      <c r="L95" s="174"/>
      <c r="M95" s="173"/>
      <c r="N95" s="174"/>
      <c r="O95" s="173"/>
      <c r="P95" s="174"/>
      <c r="Q95" s="173"/>
      <c r="R95" s="174"/>
      <c r="S95" s="173"/>
      <c r="T95" s="174"/>
      <c r="U95" s="173"/>
      <c r="V95" s="174"/>
      <c r="W95" s="173"/>
      <c r="X95" s="174"/>
      <c r="Y95" s="173"/>
      <c r="Z95" s="174"/>
      <c r="AA95" s="171">
        <f t="shared" si="79"/>
        <v>0</v>
      </c>
      <c r="AB95" s="172">
        <f t="shared" ref="AB95" si="84">SUM(AB96:AB112)</f>
        <v>0</v>
      </c>
    </row>
    <row r="96" spans="1:28" ht="32.25" thickBot="1">
      <c r="A96" s="72" t="s">
        <v>437</v>
      </c>
      <c r="B96" s="73" t="s">
        <v>438</v>
      </c>
      <c r="C96" s="159"/>
      <c r="D96" s="160"/>
      <c r="E96" s="159"/>
      <c r="F96" s="160"/>
      <c r="G96" s="159"/>
      <c r="H96" s="160"/>
      <c r="I96" s="159"/>
      <c r="J96" s="160"/>
      <c r="K96" s="173"/>
      <c r="L96" s="174"/>
      <c r="M96" s="173"/>
      <c r="N96" s="174"/>
      <c r="O96" s="173"/>
      <c r="P96" s="174"/>
      <c r="Q96" s="173"/>
      <c r="R96" s="174"/>
      <c r="S96" s="173"/>
      <c r="T96" s="174"/>
      <c r="U96" s="173"/>
      <c r="V96" s="174"/>
      <c r="W96" s="173"/>
      <c r="X96" s="174"/>
      <c r="Y96" s="173"/>
      <c r="Z96" s="174"/>
      <c r="AA96" s="171">
        <f t="shared" si="79"/>
        <v>0</v>
      </c>
      <c r="AB96" s="172">
        <f t="shared" ref="AB96:AB119" si="85">SUM(AB97:AB113)</f>
        <v>0</v>
      </c>
    </row>
    <row r="97" spans="1:28" ht="16.5" thickBot="1">
      <c r="A97" s="76"/>
      <c r="B97" s="73" t="s">
        <v>421</v>
      </c>
      <c r="C97" s="159"/>
      <c r="D97" s="160"/>
      <c r="E97" s="159"/>
      <c r="F97" s="160"/>
      <c r="G97" s="159"/>
      <c r="H97" s="160"/>
      <c r="I97" s="159"/>
      <c r="J97" s="160"/>
      <c r="K97" s="173"/>
      <c r="L97" s="174"/>
      <c r="M97" s="173"/>
      <c r="N97" s="174"/>
      <c r="O97" s="173"/>
      <c r="P97" s="174"/>
      <c r="Q97" s="173"/>
      <c r="R97" s="174"/>
      <c r="S97" s="173"/>
      <c r="T97" s="174"/>
      <c r="U97" s="173"/>
      <c r="V97" s="174"/>
      <c r="W97" s="173"/>
      <c r="X97" s="174"/>
      <c r="Y97" s="173"/>
      <c r="Z97" s="174"/>
      <c r="AA97" s="171">
        <f t="shared" ref="AA97" si="86">SUM(C97+Y97)</f>
        <v>0</v>
      </c>
      <c r="AB97" s="172">
        <f t="shared" si="85"/>
        <v>0</v>
      </c>
    </row>
    <row r="98" spans="1:28" s="90" customFormat="1" ht="37.5" customHeight="1" thickBot="1">
      <c r="A98" s="82">
        <v>17</v>
      </c>
      <c r="B98" s="82" t="s">
        <v>118</v>
      </c>
      <c r="C98" s="169">
        <f>SUM(C99:C105)</f>
        <v>0</v>
      </c>
      <c r="D98" s="170">
        <f t="shared" ref="D98" si="87">SUM(D99:D115)</f>
        <v>0</v>
      </c>
      <c r="E98" s="169">
        <f t="shared" ref="E98" si="88">SUM(E99:E105)</f>
        <v>0</v>
      </c>
      <c r="F98" s="170">
        <f t="shared" ref="F98" si="89">SUM(F99:F115)</f>
        <v>0</v>
      </c>
      <c r="G98" s="169">
        <f t="shared" ref="G98" si="90">SUM(G99:G105)</f>
        <v>0</v>
      </c>
      <c r="H98" s="170">
        <f t="shared" ref="H98" si="91">SUM(H99:H115)</f>
        <v>0</v>
      </c>
      <c r="I98" s="169">
        <f t="shared" ref="I98:Y98" si="92">SUM(I99:I105)</f>
        <v>0</v>
      </c>
      <c r="J98" s="170">
        <f t="shared" ref="J98:Z98" si="93">SUM(J99:J115)</f>
        <v>0</v>
      </c>
      <c r="K98" s="169">
        <f t="shared" si="92"/>
        <v>0</v>
      </c>
      <c r="L98" s="170">
        <f t="shared" si="93"/>
        <v>0</v>
      </c>
      <c r="M98" s="169">
        <f t="shared" si="92"/>
        <v>0</v>
      </c>
      <c r="N98" s="170">
        <f t="shared" si="93"/>
        <v>0</v>
      </c>
      <c r="O98" s="169">
        <f t="shared" si="92"/>
        <v>0</v>
      </c>
      <c r="P98" s="170">
        <f t="shared" si="93"/>
        <v>0</v>
      </c>
      <c r="Q98" s="169">
        <f t="shared" si="92"/>
        <v>0</v>
      </c>
      <c r="R98" s="170">
        <f t="shared" si="93"/>
        <v>0</v>
      </c>
      <c r="S98" s="169">
        <f t="shared" si="92"/>
        <v>0</v>
      </c>
      <c r="T98" s="170">
        <f t="shared" si="93"/>
        <v>0</v>
      </c>
      <c r="U98" s="169">
        <f t="shared" si="92"/>
        <v>0</v>
      </c>
      <c r="V98" s="170">
        <f t="shared" si="93"/>
        <v>0</v>
      </c>
      <c r="W98" s="169">
        <f t="shared" si="92"/>
        <v>0</v>
      </c>
      <c r="X98" s="170">
        <f t="shared" si="93"/>
        <v>0</v>
      </c>
      <c r="Y98" s="169">
        <f t="shared" si="92"/>
        <v>0</v>
      </c>
      <c r="Z98" s="170">
        <f t="shared" si="93"/>
        <v>0</v>
      </c>
      <c r="AA98" s="171">
        <f t="shared" ref="AA98:AA99" si="94">SUM(C98+Y98)</f>
        <v>0</v>
      </c>
      <c r="AB98" s="172">
        <f t="shared" si="85"/>
        <v>0</v>
      </c>
    </row>
    <row r="99" spans="1:28" ht="16.5" thickBot="1">
      <c r="A99" s="72">
        <v>17.100000000000001</v>
      </c>
      <c r="B99" s="73" t="s">
        <v>119</v>
      </c>
      <c r="C99" s="159"/>
      <c r="D99" s="160"/>
      <c r="E99" s="159"/>
      <c r="F99" s="160"/>
      <c r="G99" s="159"/>
      <c r="H99" s="160"/>
      <c r="I99" s="159"/>
      <c r="J99" s="160"/>
      <c r="K99" s="159"/>
      <c r="L99" s="160"/>
      <c r="M99" s="159"/>
      <c r="N99" s="160"/>
      <c r="O99" s="159"/>
      <c r="P99" s="160"/>
      <c r="Q99" s="159"/>
      <c r="R99" s="160"/>
      <c r="S99" s="159"/>
      <c r="T99" s="160"/>
      <c r="U99" s="159"/>
      <c r="V99" s="160"/>
      <c r="W99" s="159"/>
      <c r="X99" s="160"/>
      <c r="Y99" s="159"/>
      <c r="Z99" s="160"/>
      <c r="AA99" s="171">
        <f t="shared" si="94"/>
        <v>0</v>
      </c>
      <c r="AB99" s="172">
        <f t="shared" si="85"/>
        <v>0</v>
      </c>
    </row>
    <row r="100" spans="1:28" ht="16.5" thickBot="1">
      <c r="A100" s="72">
        <v>17.2</v>
      </c>
      <c r="B100" s="73" t="s">
        <v>120</v>
      </c>
      <c r="C100" s="159"/>
      <c r="D100" s="160"/>
      <c r="E100" s="159"/>
      <c r="F100" s="160"/>
      <c r="G100" s="159"/>
      <c r="H100" s="160"/>
      <c r="I100" s="159"/>
      <c r="J100" s="160"/>
      <c r="K100" s="159"/>
      <c r="L100" s="160"/>
      <c r="M100" s="159"/>
      <c r="N100" s="160"/>
      <c r="O100" s="159"/>
      <c r="P100" s="160"/>
      <c r="Q100" s="159"/>
      <c r="R100" s="160"/>
      <c r="S100" s="159"/>
      <c r="T100" s="160"/>
      <c r="U100" s="159"/>
      <c r="V100" s="160"/>
      <c r="W100" s="159"/>
      <c r="X100" s="160"/>
      <c r="Y100" s="159"/>
      <c r="Z100" s="160"/>
      <c r="AA100" s="171">
        <f t="shared" ref="AA100:AA105" si="95">SUM(C100+Y100)</f>
        <v>0</v>
      </c>
      <c r="AB100" s="172">
        <f t="shared" si="85"/>
        <v>0</v>
      </c>
    </row>
    <row r="101" spans="1:28" ht="16.5" thickBot="1">
      <c r="A101" s="72">
        <v>17.3</v>
      </c>
      <c r="B101" s="73" t="s">
        <v>121</v>
      </c>
      <c r="C101" s="159"/>
      <c r="D101" s="160"/>
      <c r="E101" s="159"/>
      <c r="F101" s="160"/>
      <c r="G101" s="159"/>
      <c r="H101" s="160"/>
      <c r="I101" s="159"/>
      <c r="J101" s="160"/>
      <c r="K101" s="159"/>
      <c r="L101" s="160"/>
      <c r="M101" s="159"/>
      <c r="N101" s="160"/>
      <c r="O101" s="159"/>
      <c r="P101" s="160"/>
      <c r="Q101" s="159"/>
      <c r="R101" s="160"/>
      <c r="S101" s="159"/>
      <c r="T101" s="160"/>
      <c r="U101" s="159"/>
      <c r="V101" s="160"/>
      <c r="W101" s="159"/>
      <c r="X101" s="160"/>
      <c r="Y101" s="159"/>
      <c r="Z101" s="160"/>
      <c r="AA101" s="171">
        <f t="shared" si="95"/>
        <v>0</v>
      </c>
      <c r="AB101" s="172">
        <f t="shared" si="85"/>
        <v>0</v>
      </c>
    </row>
    <row r="102" spans="1:28" ht="32.25" thickBot="1">
      <c r="A102" s="72">
        <v>17.399999999999999</v>
      </c>
      <c r="B102" s="73" t="s">
        <v>122</v>
      </c>
      <c r="C102" s="159"/>
      <c r="D102" s="160"/>
      <c r="E102" s="159"/>
      <c r="F102" s="160"/>
      <c r="G102" s="159"/>
      <c r="H102" s="160"/>
      <c r="I102" s="159"/>
      <c r="J102" s="160"/>
      <c r="K102" s="159"/>
      <c r="L102" s="160"/>
      <c r="M102" s="159"/>
      <c r="N102" s="160"/>
      <c r="O102" s="159"/>
      <c r="P102" s="160"/>
      <c r="Q102" s="159"/>
      <c r="R102" s="160"/>
      <c r="S102" s="159"/>
      <c r="T102" s="160"/>
      <c r="U102" s="159"/>
      <c r="V102" s="160"/>
      <c r="W102" s="159"/>
      <c r="X102" s="160"/>
      <c r="Y102" s="159"/>
      <c r="Z102" s="160"/>
      <c r="AA102" s="171">
        <f t="shared" si="95"/>
        <v>0</v>
      </c>
      <c r="AB102" s="172">
        <f t="shared" si="85"/>
        <v>0</v>
      </c>
    </row>
    <row r="103" spans="1:28" ht="16.5" thickBot="1">
      <c r="A103" s="72">
        <v>17.5</v>
      </c>
      <c r="B103" s="73" t="s">
        <v>123</v>
      </c>
      <c r="C103" s="159"/>
      <c r="D103" s="160"/>
      <c r="E103" s="159"/>
      <c r="F103" s="160"/>
      <c r="G103" s="159"/>
      <c r="H103" s="160"/>
      <c r="I103" s="159"/>
      <c r="J103" s="160"/>
      <c r="K103" s="159"/>
      <c r="L103" s="160"/>
      <c r="M103" s="159"/>
      <c r="N103" s="160"/>
      <c r="O103" s="159"/>
      <c r="P103" s="160"/>
      <c r="Q103" s="159"/>
      <c r="R103" s="160"/>
      <c r="S103" s="159"/>
      <c r="T103" s="160"/>
      <c r="U103" s="159"/>
      <c r="V103" s="160"/>
      <c r="W103" s="159"/>
      <c r="X103" s="160"/>
      <c r="Y103" s="159"/>
      <c r="Z103" s="160"/>
      <c r="AA103" s="171">
        <f t="shared" si="95"/>
        <v>0</v>
      </c>
      <c r="AB103" s="172">
        <f t="shared" si="85"/>
        <v>0</v>
      </c>
    </row>
    <row r="104" spans="1:28" ht="16.5" thickBot="1">
      <c r="A104" s="72">
        <v>17.600000000000001</v>
      </c>
      <c r="B104" s="73" t="s">
        <v>124</v>
      </c>
      <c r="C104" s="159"/>
      <c r="D104" s="160"/>
      <c r="E104" s="159"/>
      <c r="F104" s="160"/>
      <c r="G104" s="159"/>
      <c r="H104" s="160"/>
      <c r="I104" s="159"/>
      <c r="J104" s="160"/>
      <c r="K104" s="159"/>
      <c r="L104" s="160"/>
      <c r="M104" s="159"/>
      <c r="N104" s="160"/>
      <c r="O104" s="159"/>
      <c r="P104" s="160"/>
      <c r="Q104" s="159"/>
      <c r="R104" s="160"/>
      <c r="S104" s="159"/>
      <c r="T104" s="160"/>
      <c r="U104" s="159"/>
      <c r="V104" s="160"/>
      <c r="W104" s="159"/>
      <c r="X104" s="160"/>
      <c r="Y104" s="159"/>
      <c r="Z104" s="160"/>
      <c r="AA104" s="171">
        <f t="shared" si="95"/>
        <v>0</v>
      </c>
      <c r="AB104" s="172">
        <f t="shared" si="85"/>
        <v>0</v>
      </c>
    </row>
    <row r="105" spans="1:28" ht="16.5" thickBot="1">
      <c r="A105" s="72">
        <v>17.7</v>
      </c>
      <c r="B105" s="73" t="s">
        <v>125</v>
      </c>
      <c r="C105" s="159"/>
      <c r="D105" s="160"/>
      <c r="E105" s="159"/>
      <c r="F105" s="160"/>
      <c r="G105" s="159"/>
      <c r="H105" s="160"/>
      <c r="I105" s="159"/>
      <c r="J105" s="160"/>
      <c r="K105" s="159"/>
      <c r="L105" s="160"/>
      <c r="M105" s="159"/>
      <c r="N105" s="160"/>
      <c r="O105" s="159"/>
      <c r="P105" s="160"/>
      <c r="Q105" s="159"/>
      <c r="R105" s="160"/>
      <c r="S105" s="159"/>
      <c r="T105" s="160"/>
      <c r="U105" s="159"/>
      <c r="V105" s="160"/>
      <c r="W105" s="159"/>
      <c r="X105" s="160"/>
      <c r="Y105" s="159"/>
      <c r="Z105" s="160"/>
      <c r="AA105" s="171">
        <f t="shared" si="95"/>
        <v>0</v>
      </c>
      <c r="AB105" s="172">
        <f t="shared" si="85"/>
        <v>0</v>
      </c>
    </row>
    <row r="106" spans="1:28" s="83" customFormat="1" ht="48" thickBot="1">
      <c r="A106" s="91">
        <v>18</v>
      </c>
      <c r="B106" s="92" t="s">
        <v>127</v>
      </c>
      <c r="C106" s="169">
        <f>SUM(C107:C113)</f>
        <v>0</v>
      </c>
      <c r="D106" s="170">
        <f t="shared" ref="D106" si="96">SUM(D107:D123)</f>
        <v>0</v>
      </c>
      <c r="E106" s="169">
        <f t="shared" ref="E106" si="97">SUM(E107:E113)</f>
        <v>0</v>
      </c>
      <c r="F106" s="170">
        <f t="shared" ref="F106" si="98">SUM(F107:F123)</f>
        <v>0</v>
      </c>
      <c r="G106" s="169">
        <f t="shared" ref="G106" si="99">SUM(G107:G113)</f>
        <v>0</v>
      </c>
      <c r="H106" s="170">
        <f t="shared" ref="H106" si="100">SUM(H107:H123)</f>
        <v>0</v>
      </c>
      <c r="I106" s="169">
        <f t="shared" ref="I106:Y106" si="101">SUM(I107:I113)</f>
        <v>0</v>
      </c>
      <c r="J106" s="170">
        <f t="shared" ref="J106:Z106" si="102">SUM(J107:J123)</f>
        <v>0</v>
      </c>
      <c r="K106" s="169">
        <f t="shared" si="101"/>
        <v>0</v>
      </c>
      <c r="L106" s="170">
        <f t="shared" si="102"/>
        <v>0</v>
      </c>
      <c r="M106" s="169">
        <f t="shared" si="101"/>
        <v>0</v>
      </c>
      <c r="N106" s="170">
        <f t="shared" si="102"/>
        <v>0</v>
      </c>
      <c r="O106" s="169">
        <f t="shared" si="101"/>
        <v>0</v>
      </c>
      <c r="P106" s="170">
        <f t="shared" si="102"/>
        <v>0</v>
      </c>
      <c r="Q106" s="169">
        <f t="shared" si="101"/>
        <v>0</v>
      </c>
      <c r="R106" s="170">
        <f t="shared" si="102"/>
        <v>0</v>
      </c>
      <c r="S106" s="169">
        <f t="shared" si="101"/>
        <v>0</v>
      </c>
      <c r="T106" s="170">
        <f t="shared" si="102"/>
        <v>0</v>
      </c>
      <c r="U106" s="169">
        <f t="shared" si="101"/>
        <v>0</v>
      </c>
      <c r="V106" s="170">
        <f t="shared" si="102"/>
        <v>0</v>
      </c>
      <c r="W106" s="169">
        <f t="shared" si="101"/>
        <v>0</v>
      </c>
      <c r="X106" s="170">
        <f t="shared" si="102"/>
        <v>0</v>
      </c>
      <c r="Y106" s="169">
        <f t="shared" si="101"/>
        <v>0</v>
      </c>
      <c r="Z106" s="170">
        <f t="shared" si="102"/>
        <v>0</v>
      </c>
      <c r="AA106" s="171">
        <f t="shared" ref="AA106:AA113" si="103">SUM(C106+Y106)</f>
        <v>0</v>
      </c>
      <c r="AB106" s="172">
        <f t="shared" si="85"/>
        <v>0</v>
      </c>
    </row>
    <row r="107" spans="1:28" ht="32.25" thickBot="1">
      <c r="A107" s="72" t="s">
        <v>439</v>
      </c>
      <c r="B107" s="73" t="s">
        <v>440</v>
      </c>
      <c r="C107" s="159"/>
      <c r="D107" s="160"/>
      <c r="E107" s="159"/>
      <c r="F107" s="160"/>
      <c r="G107" s="159"/>
      <c r="H107" s="160"/>
      <c r="I107" s="159"/>
      <c r="J107" s="160"/>
      <c r="K107" s="159"/>
      <c r="L107" s="160"/>
      <c r="M107" s="159"/>
      <c r="N107" s="160"/>
      <c r="O107" s="159"/>
      <c r="P107" s="160"/>
      <c r="Q107" s="159"/>
      <c r="R107" s="160"/>
      <c r="S107" s="159"/>
      <c r="T107" s="160"/>
      <c r="U107" s="159"/>
      <c r="V107" s="160"/>
      <c r="W107" s="159"/>
      <c r="X107" s="160"/>
      <c r="Y107" s="159"/>
      <c r="Z107" s="160"/>
      <c r="AA107" s="171">
        <f t="shared" si="103"/>
        <v>0</v>
      </c>
      <c r="AB107" s="172">
        <f t="shared" si="85"/>
        <v>0</v>
      </c>
    </row>
    <row r="108" spans="1:28" ht="16.5" thickBot="1">
      <c r="A108" s="76"/>
      <c r="B108" s="73" t="s">
        <v>421</v>
      </c>
      <c r="C108" s="159"/>
      <c r="D108" s="160"/>
      <c r="E108" s="159"/>
      <c r="F108" s="160"/>
      <c r="G108" s="159"/>
      <c r="H108" s="160"/>
      <c r="I108" s="159"/>
      <c r="J108" s="160"/>
      <c r="K108" s="159"/>
      <c r="L108" s="160"/>
      <c r="M108" s="159"/>
      <c r="N108" s="160"/>
      <c r="O108" s="159"/>
      <c r="P108" s="160"/>
      <c r="Q108" s="159"/>
      <c r="R108" s="160"/>
      <c r="S108" s="159"/>
      <c r="T108" s="160"/>
      <c r="U108" s="159"/>
      <c r="V108" s="160"/>
      <c r="W108" s="159"/>
      <c r="X108" s="160"/>
      <c r="Y108" s="159"/>
      <c r="Z108" s="160"/>
      <c r="AA108" s="171">
        <f t="shared" si="103"/>
        <v>0</v>
      </c>
      <c r="AB108" s="172">
        <f t="shared" si="85"/>
        <v>0</v>
      </c>
    </row>
    <row r="109" spans="1:28" ht="16.5" thickBot="1">
      <c r="A109" s="163" t="s">
        <v>441</v>
      </c>
      <c r="B109" s="75" t="s">
        <v>436</v>
      </c>
      <c r="C109" s="165"/>
      <c r="D109" s="166"/>
      <c r="E109" s="165"/>
      <c r="F109" s="166"/>
      <c r="G109" s="165"/>
      <c r="H109" s="166"/>
      <c r="I109" s="165"/>
      <c r="J109" s="166"/>
      <c r="K109" s="165"/>
      <c r="L109" s="166"/>
      <c r="M109" s="165"/>
      <c r="N109" s="166"/>
      <c r="O109" s="165"/>
      <c r="P109" s="166"/>
      <c r="Q109" s="165"/>
      <c r="R109" s="166"/>
      <c r="S109" s="165"/>
      <c r="T109" s="166"/>
      <c r="U109" s="165"/>
      <c r="V109" s="166"/>
      <c r="W109" s="165"/>
      <c r="X109" s="166"/>
      <c r="Y109" s="165"/>
      <c r="Z109" s="166"/>
      <c r="AA109" s="171">
        <f t="shared" si="103"/>
        <v>0</v>
      </c>
      <c r="AB109" s="172">
        <f t="shared" si="85"/>
        <v>0</v>
      </c>
    </row>
    <row r="110" spans="1:28" ht="16.5" thickBot="1">
      <c r="A110" s="164"/>
      <c r="B110" s="73" t="s">
        <v>94</v>
      </c>
      <c r="C110" s="167"/>
      <c r="D110" s="168"/>
      <c r="E110" s="167"/>
      <c r="F110" s="168"/>
      <c r="G110" s="167"/>
      <c r="H110" s="168"/>
      <c r="I110" s="167"/>
      <c r="J110" s="168"/>
      <c r="K110" s="167"/>
      <c r="L110" s="168"/>
      <c r="M110" s="167"/>
      <c r="N110" s="168"/>
      <c r="O110" s="167"/>
      <c r="P110" s="168"/>
      <c r="Q110" s="167"/>
      <c r="R110" s="168"/>
      <c r="S110" s="167"/>
      <c r="T110" s="168"/>
      <c r="U110" s="167"/>
      <c r="V110" s="168"/>
      <c r="W110" s="167"/>
      <c r="X110" s="168"/>
      <c r="Y110" s="167"/>
      <c r="Z110" s="168"/>
      <c r="AA110" s="171">
        <f t="shared" si="103"/>
        <v>0</v>
      </c>
      <c r="AB110" s="172">
        <f t="shared" si="85"/>
        <v>0</v>
      </c>
    </row>
    <row r="111" spans="1:28" ht="16.5" thickBot="1">
      <c r="A111" s="76"/>
      <c r="B111" s="73" t="s">
        <v>421</v>
      </c>
      <c r="C111" s="159"/>
      <c r="D111" s="160"/>
      <c r="E111" s="159"/>
      <c r="F111" s="160"/>
      <c r="G111" s="159"/>
      <c r="H111" s="160"/>
      <c r="I111" s="159"/>
      <c r="J111" s="160"/>
      <c r="K111" s="159"/>
      <c r="L111" s="160"/>
      <c r="M111" s="159"/>
      <c r="N111" s="160"/>
      <c r="O111" s="159"/>
      <c r="P111" s="160"/>
      <c r="Q111" s="159"/>
      <c r="R111" s="160"/>
      <c r="S111" s="159"/>
      <c r="T111" s="160"/>
      <c r="U111" s="159"/>
      <c r="V111" s="160"/>
      <c r="W111" s="159"/>
      <c r="X111" s="160"/>
      <c r="Y111" s="159"/>
      <c r="Z111" s="160"/>
      <c r="AA111" s="171">
        <f t="shared" si="103"/>
        <v>0</v>
      </c>
      <c r="AB111" s="172">
        <f t="shared" si="85"/>
        <v>0</v>
      </c>
    </row>
    <row r="112" spans="1:28" ht="32.25" thickBot="1">
      <c r="A112" s="72" t="s">
        <v>442</v>
      </c>
      <c r="B112" s="73" t="s">
        <v>438</v>
      </c>
      <c r="C112" s="159"/>
      <c r="D112" s="160"/>
      <c r="E112" s="159"/>
      <c r="F112" s="160"/>
      <c r="G112" s="159"/>
      <c r="H112" s="160"/>
      <c r="I112" s="159"/>
      <c r="J112" s="160"/>
      <c r="K112" s="159"/>
      <c r="L112" s="160"/>
      <c r="M112" s="159"/>
      <c r="N112" s="160"/>
      <c r="O112" s="159"/>
      <c r="P112" s="160"/>
      <c r="Q112" s="159"/>
      <c r="R112" s="160"/>
      <c r="S112" s="159"/>
      <c r="T112" s="160"/>
      <c r="U112" s="159"/>
      <c r="V112" s="160"/>
      <c r="W112" s="159"/>
      <c r="X112" s="160"/>
      <c r="Y112" s="159"/>
      <c r="Z112" s="160"/>
      <c r="AA112" s="171">
        <f t="shared" si="103"/>
        <v>0</v>
      </c>
      <c r="AB112" s="172">
        <f t="shared" si="85"/>
        <v>0</v>
      </c>
    </row>
    <row r="113" spans="1:28" ht="16.5" thickBot="1">
      <c r="A113" s="76"/>
      <c r="B113" s="73" t="s">
        <v>421</v>
      </c>
      <c r="C113" s="159"/>
      <c r="D113" s="160"/>
      <c r="E113" s="159"/>
      <c r="F113" s="160"/>
      <c r="G113" s="159"/>
      <c r="H113" s="160"/>
      <c r="I113" s="159"/>
      <c r="J113" s="160"/>
      <c r="K113" s="159"/>
      <c r="L113" s="160"/>
      <c r="M113" s="159"/>
      <c r="N113" s="160"/>
      <c r="O113" s="159"/>
      <c r="P113" s="160"/>
      <c r="Q113" s="159"/>
      <c r="R113" s="160"/>
      <c r="S113" s="159"/>
      <c r="T113" s="160"/>
      <c r="U113" s="159"/>
      <c r="V113" s="160"/>
      <c r="W113" s="159"/>
      <c r="X113" s="160"/>
      <c r="Y113" s="159"/>
      <c r="Z113" s="160"/>
      <c r="AA113" s="171">
        <f t="shared" si="103"/>
        <v>0</v>
      </c>
      <c r="AB113" s="172">
        <f t="shared" si="85"/>
        <v>0</v>
      </c>
    </row>
    <row r="114" spans="1:28" ht="47.25" customHeight="1" thickBot="1">
      <c r="A114" s="161" t="s">
        <v>443</v>
      </c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</row>
    <row r="115" spans="1:28" ht="48" thickBot="1">
      <c r="A115" s="72">
        <v>19</v>
      </c>
      <c r="B115" s="73" t="s">
        <v>50</v>
      </c>
      <c r="C115" s="159">
        <v>0</v>
      </c>
      <c r="D115" s="160"/>
      <c r="E115" s="159"/>
      <c r="F115" s="160"/>
      <c r="G115" s="159"/>
      <c r="H115" s="160"/>
      <c r="I115" s="159"/>
      <c r="J115" s="160"/>
      <c r="K115" s="159"/>
      <c r="L115" s="160"/>
      <c r="M115" s="159"/>
      <c r="N115" s="160"/>
      <c r="O115" s="159"/>
      <c r="P115" s="160"/>
      <c r="Q115" s="159"/>
      <c r="R115" s="160"/>
      <c r="S115" s="159"/>
      <c r="T115" s="160"/>
      <c r="U115" s="159"/>
      <c r="V115" s="160"/>
      <c r="W115" s="159"/>
      <c r="X115" s="160"/>
      <c r="Y115" s="159"/>
      <c r="Z115" s="160"/>
      <c r="AA115" s="171">
        <f t="shared" ref="AA115:AA119" si="104">SUM(C115+Y115)</f>
        <v>0</v>
      </c>
      <c r="AB115" s="172">
        <f t="shared" si="85"/>
        <v>0</v>
      </c>
    </row>
    <row r="116" spans="1:28" ht="32.25" thickBot="1">
      <c r="A116" s="72">
        <v>20</v>
      </c>
      <c r="B116" s="73" t="s">
        <v>52</v>
      </c>
      <c r="C116" s="159">
        <v>0</v>
      </c>
      <c r="D116" s="160"/>
      <c r="E116" s="159"/>
      <c r="F116" s="160"/>
      <c r="G116" s="159"/>
      <c r="H116" s="160"/>
      <c r="I116" s="159"/>
      <c r="J116" s="160"/>
      <c r="K116" s="159"/>
      <c r="L116" s="160"/>
      <c r="M116" s="159"/>
      <c r="N116" s="160"/>
      <c r="O116" s="159"/>
      <c r="P116" s="160"/>
      <c r="Q116" s="159"/>
      <c r="R116" s="160"/>
      <c r="S116" s="159"/>
      <c r="T116" s="160"/>
      <c r="U116" s="159"/>
      <c r="V116" s="160"/>
      <c r="W116" s="159"/>
      <c r="X116" s="160"/>
      <c r="Y116" s="159"/>
      <c r="Z116" s="160"/>
      <c r="AA116" s="171">
        <f t="shared" si="104"/>
        <v>0</v>
      </c>
      <c r="AB116" s="172">
        <f t="shared" si="85"/>
        <v>0</v>
      </c>
    </row>
    <row r="117" spans="1:28" ht="48" thickBot="1">
      <c r="A117" s="72">
        <v>21</v>
      </c>
      <c r="B117" s="73" t="s">
        <v>133</v>
      </c>
      <c r="C117" s="159">
        <v>0</v>
      </c>
      <c r="D117" s="160"/>
      <c r="E117" s="159"/>
      <c r="F117" s="160"/>
      <c r="G117" s="159"/>
      <c r="H117" s="160"/>
      <c r="I117" s="159"/>
      <c r="J117" s="160"/>
      <c r="K117" s="159"/>
      <c r="L117" s="160"/>
      <c r="M117" s="159"/>
      <c r="N117" s="160"/>
      <c r="O117" s="159"/>
      <c r="P117" s="160"/>
      <c r="Q117" s="159"/>
      <c r="R117" s="160"/>
      <c r="S117" s="159"/>
      <c r="T117" s="160"/>
      <c r="U117" s="159"/>
      <c r="V117" s="160"/>
      <c r="W117" s="159"/>
      <c r="X117" s="160"/>
      <c r="Y117" s="159"/>
      <c r="Z117" s="160"/>
      <c r="AA117" s="171"/>
      <c r="AB117" s="172">
        <f t="shared" si="85"/>
        <v>0</v>
      </c>
    </row>
    <row r="118" spans="1:28" ht="32.25" thickBot="1">
      <c r="A118" s="72">
        <v>22</v>
      </c>
      <c r="B118" s="73" t="s">
        <v>135</v>
      </c>
      <c r="C118" s="159">
        <v>0</v>
      </c>
      <c r="D118" s="160"/>
      <c r="E118" s="159"/>
      <c r="F118" s="160"/>
      <c r="G118" s="159"/>
      <c r="H118" s="160"/>
      <c r="I118" s="159"/>
      <c r="J118" s="160"/>
      <c r="K118" s="159"/>
      <c r="L118" s="160"/>
      <c r="M118" s="159"/>
      <c r="N118" s="160"/>
      <c r="O118" s="159"/>
      <c r="P118" s="160"/>
      <c r="Q118" s="159"/>
      <c r="R118" s="160"/>
      <c r="S118" s="159"/>
      <c r="T118" s="160"/>
      <c r="U118" s="159"/>
      <c r="V118" s="160"/>
      <c r="W118" s="159"/>
      <c r="X118" s="160"/>
      <c r="Y118" s="159"/>
      <c r="Z118" s="160"/>
      <c r="AA118" s="171"/>
      <c r="AB118" s="172">
        <f t="shared" si="85"/>
        <v>0</v>
      </c>
    </row>
    <row r="119" spans="1:28" ht="48" thickBot="1">
      <c r="A119" s="72">
        <v>23</v>
      </c>
      <c r="B119" s="73" t="s">
        <v>137</v>
      </c>
      <c r="C119" s="159">
        <v>0</v>
      </c>
      <c r="D119" s="160"/>
      <c r="E119" s="159"/>
      <c r="F119" s="160"/>
      <c r="G119" s="159"/>
      <c r="H119" s="160"/>
      <c r="I119" s="159"/>
      <c r="J119" s="160"/>
      <c r="K119" s="159"/>
      <c r="L119" s="160"/>
      <c r="M119" s="159"/>
      <c r="N119" s="160"/>
      <c r="O119" s="159"/>
      <c r="P119" s="160"/>
      <c r="Q119" s="159"/>
      <c r="R119" s="160"/>
      <c r="S119" s="159"/>
      <c r="T119" s="160"/>
      <c r="U119" s="159"/>
      <c r="V119" s="160"/>
      <c r="W119" s="159"/>
      <c r="X119" s="160"/>
      <c r="Y119" s="159"/>
      <c r="Z119" s="160"/>
      <c r="AA119" s="171">
        <f t="shared" si="104"/>
        <v>0</v>
      </c>
      <c r="AB119" s="172">
        <f t="shared" si="85"/>
        <v>0</v>
      </c>
    </row>
    <row r="121" spans="1:28" ht="23.25">
      <c r="B121" s="97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</row>
    <row r="122" spans="1:28" ht="99" customHeight="1">
      <c r="B122" s="195" t="s">
        <v>227</v>
      </c>
      <c r="C122" s="196"/>
      <c r="D122" s="197" t="s">
        <v>459</v>
      </c>
      <c r="E122" s="197"/>
      <c r="F122" s="197"/>
      <c r="G122" s="197"/>
      <c r="H122" s="197"/>
      <c r="I122" s="197"/>
      <c r="J122" s="98"/>
      <c r="K122" s="206" t="s">
        <v>460</v>
      </c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</row>
    <row r="123" spans="1:28" ht="23.25">
      <c r="B123" s="97"/>
      <c r="C123" s="98"/>
      <c r="D123" s="98"/>
      <c r="E123" s="98"/>
      <c r="F123" s="98"/>
      <c r="G123" s="98"/>
      <c r="H123" s="98"/>
      <c r="I123" s="98"/>
      <c r="J123" s="98"/>
      <c r="K123" s="99"/>
      <c r="L123" s="99"/>
      <c r="M123" s="99"/>
      <c r="N123" s="99"/>
      <c r="O123" s="99"/>
      <c r="P123" s="99"/>
    </row>
    <row r="124" spans="1:28" ht="23.25">
      <c r="B124" s="198" t="s">
        <v>461</v>
      </c>
      <c r="C124" s="199"/>
      <c r="D124" s="199"/>
      <c r="E124" s="199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</row>
    <row r="125" spans="1:28" ht="23.25">
      <c r="B125" s="201" t="s">
        <v>346</v>
      </c>
      <c r="C125" s="196"/>
      <c r="D125" s="196"/>
      <c r="E125" s="196"/>
      <c r="F125" s="196"/>
      <c r="G125" s="196"/>
      <c r="H125" s="196"/>
      <c r="I125" s="196"/>
      <c r="J125" s="98"/>
      <c r="K125" s="202" t="s">
        <v>462</v>
      </c>
      <c r="L125" s="202"/>
      <c r="M125" s="202"/>
      <c r="N125" s="202"/>
      <c r="O125" s="202"/>
      <c r="P125" s="202"/>
    </row>
    <row r="126" spans="1:28" ht="23.25">
      <c r="B126" s="100"/>
      <c r="C126" s="99"/>
      <c r="D126" s="99"/>
      <c r="E126" s="99"/>
      <c r="F126" s="99"/>
      <c r="G126" s="99"/>
      <c r="H126" s="99"/>
      <c r="I126" s="98"/>
      <c r="J126" s="98"/>
      <c r="K126" s="98"/>
      <c r="L126" s="98"/>
      <c r="M126" s="98"/>
      <c r="N126" s="98"/>
      <c r="O126" s="98"/>
      <c r="P126" s="98"/>
    </row>
    <row r="127" spans="1:28" ht="23.25">
      <c r="B127" s="195" t="s">
        <v>463</v>
      </c>
      <c r="C127" s="202"/>
      <c r="D127" s="202"/>
      <c r="E127" s="202"/>
      <c r="F127" s="202"/>
      <c r="G127" s="202"/>
      <c r="H127" s="202"/>
      <c r="I127" s="203"/>
      <c r="J127" s="203"/>
      <c r="K127" s="99" t="s">
        <v>155</v>
      </c>
      <c r="L127" s="98"/>
      <c r="M127" s="98"/>
      <c r="N127" s="98"/>
      <c r="O127" s="98"/>
      <c r="P127" s="98"/>
    </row>
    <row r="128" spans="1:28" ht="23.25">
      <c r="B128" s="100"/>
      <c r="C128" s="99"/>
      <c r="D128" s="99"/>
      <c r="E128" s="99"/>
      <c r="F128" s="99"/>
      <c r="G128" s="99"/>
      <c r="H128" s="99"/>
      <c r="I128" s="98"/>
      <c r="J128" s="98"/>
      <c r="K128" s="98"/>
      <c r="L128" s="98"/>
      <c r="M128" s="98"/>
      <c r="N128" s="98"/>
      <c r="O128" s="98"/>
      <c r="P128" s="98"/>
    </row>
    <row r="129" spans="2:16" ht="23.25">
      <c r="B129" s="204" t="s">
        <v>465</v>
      </c>
      <c r="C129" s="205"/>
      <c r="D129" s="99"/>
      <c r="E129" s="99"/>
      <c r="F129" s="99"/>
      <c r="G129" s="99"/>
      <c r="H129" s="99"/>
      <c r="I129" s="98"/>
      <c r="J129" s="98"/>
      <c r="K129" s="98"/>
      <c r="L129" s="98"/>
      <c r="M129" s="98"/>
      <c r="N129" s="98"/>
      <c r="O129" s="98"/>
      <c r="P129" s="98"/>
    </row>
  </sheetData>
  <mergeCells count="972">
    <mergeCell ref="B122:C122"/>
    <mergeCell ref="D122:I122"/>
    <mergeCell ref="B124:P124"/>
    <mergeCell ref="B125:I125"/>
    <mergeCell ref="K125:P125"/>
    <mergeCell ref="B127:J127"/>
    <mergeCell ref="B129:C129"/>
    <mergeCell ref="K122:AB122"/>
    <mergeCell ref="K118:L118"/>
    <mergeCell ref="M118:N118"/>
    <mergeCell ref="O118:P118"/>
    <mergeCell ref="Q118:R118"/>
    <mergeCell ref="S118:T118"/>
    <mergeCell ref="U118:V118"/>
    <mergeCell ref="W118:X118"/>
    <mergeCell ref="Y118:Z118"/>
    <mergeCell ref="K119:L119"/>
    <mergeCell ref="M119:N119"/>
    <mergeCell ref="O119:P119"/>
    <mergeCell ref="Q119:R119"/>
    <mergeCell ref="S119:T119"/>
    <mergeCell ref="U119:V119"/>
    <mergeCell ref="W119:X119"/>
    <mergeCell ref="Y119:Z119"/>
    <mergeCell ref="C119:D119"/>
    <mergeCell ref="E119:F119"/>
    <mergeCell ref="G119:H119"/>
    <mergeCell ref="I119:J119"/>
    <mergeCell ref="W108:X108"/>
    <mergeCell ref="Y108:Z108"/>
    <mergeCell ref="W116:X116"/>
    <mergeCell ref="Y116:Z116"/>
    <mergeCell ref="K117:L117"/>
    <mergeCell ref="M117:N117"/>
    <mergeCell ref="O117:P117"/>
    <mergeCell ref="Q117:R117"/>
    <mergeCell ref="S117:T117"/>
    <mergeCell ref="U117:V117"/>
    <mergeCell ref="W117:X117"/>
    <mergeCell ref="Y117:Z117"/>
    <mergeCell ref="K112:L112"/>
    <mergeCell ref="M112:N112"/>
    <mergeCell ref="O112:P112"/>
    <mergeCell ref="Q112:R112"/>
    <mergeCell ref="S112:T112"/>
    <mergeCell ref="U112:V112"/>
    <mergeCell ref="W112:X112"/>
    <mergeCell ref="Y112:Z112"/>
    <mergeCell ref="K113:L113"/>
    <mergeCell ref="M113:N113"/>
    <mergeCell ref="O113:P113"/>
    <mergeCell ref="Q113:R113"/>
    <mergeCell ref="S113:T113"/>
    <mergeCell ref="U113:V113"/>
    <mergeCell ref="W113:X113"/>
    <mergeCell ref="Y113:Z113"/>
    <mergeCell ref="W103:X103"/>
    <mergeCell ref="Y103:Z103"/>
    <mergeCell ref="K109:L110"/>
    <mergeCell ref="M109:N110"/>
    <mergeCell ref="O109:P110"/>
    <mergeCell ref="Q109:R110"/>
    <mergeCell ref="S109:T110"/>
    <mergeCell ref="U109:V110"/>
    <mergeCell ref="W109:X110"/>
    <mergeCell ref="Y109:Z110"/>
    <mergeCell ref="K111:L111"/>
    <mergeCell ref="M111:N111"/>
    <mergeCell ref="O111:P111"/>
    <mergeCell ref="Q111:R111"/>
    <mergeCell ref="S111:T111"/>
    <mergeCell ref="U111:V111"/>
    <mergeCell ref="W111:X111"/>
    <mergeCell ref="Y111:Z111"/>
    <mergeCell ref="K107:L107"/>
    <mergeCell ref="M107:N107"/>
    <mergeCell ref="O107:P107"/>
    <mergeCell ref="Q107:R107"/>
    <mergeCell ref="S107:T107"/>
    <mergeCell ref="U107:V107"/>
    <mergeCell ref="W107:X107"/>
    <mergeCell ref="Y107:Z107"/>
    <mergeCell ref="K108:L108"/>
    <mergeCell ref="M108:N108"/>
    <mergeCell ref="O108:P108"/>
    <mergeCell ref="Q108:R108"/>
    <mergeCell ref="S108:T108"/>
    <mergeCell ref="U108:V108"/>
    <mergeCell ref="O104:P104"/>
    <mergeCell ref="Q104:R104"/>
    <mergeCell ref="S104:T104"/>
    <mergeCell ref="U104:V104"/>
    <mergeCell ref="W104:X104"/>
    <mergeCell ref="Y104:Z104"/>
    <mergeCell ref="K100:L100"/>
    <mergeCell ref="M100:N100"/>
    <mergeCell ref="O100:P100"/>
    <mergeCell ref="Q100:R100"/>
    <mergeCell ref="S100:T100"/>
    <mergeCell ref="U100:V100"/>
    <mergeCell ref="W100:X100"/>
    <mergeCell ref="Y100:Z100"/>
    <mergeCell ref="K105:L105"/>
    <mergeCell ref="M105:N105"/>
    <mergeCell ref="O105:P105"/>
    <mergeCell ref="Q105:R105"/>
    <mergeCell ref="S105:T105"/>
    <mergeCell ref="U105:V105"/>
    <mergeCell ref="W105:X105"/>
    <mergeCell ref="Y105:Z105"/>
    <mergeCell ref="K102:L102"/>
    <mergeCell ref="M102:N102"/>
    <mergeCell ref="O102:P102"/>
    <mergeCell ref="Q102:R102"/>
    <mergeCell ref="S102:T102"/>
    <mergeCell ref="U102:V102"/>
    <mergeCell ref="W102:X102"/>
    <mergeCell ref="Y102:Z102"/>
    <mergeCell ref="K103:L103"/>
    <mergeCell ref="M103:N103"/>
    <mergeCell ref="O103:P103"/>
    <mergeCell ref="Q103:R103"/>
    <mergeCell ref="S103:T103"/>
    <mergeCell ref="U103:V103"/>
    <mergeCell ref="K104:L104"/>
    <mergeCell ref="M104:N104"/>
    <mergeCell ref="O93:P93"/>
    <mergeCell ref="Q93:R93"/>
    <mergeCell ref="S93:T93"/>
    <mergeCell ref="U93:V93"/>
    <mergeCell ref="W93:X93"/>
    <mergeCell ref="Y93:Z93"/>
    <mergeCell ref="M94:N94"/>
    <mergeCell ref="O94:P94"/>
    <mergeCell ref="Q94:R94"/>
    <mergeCell ref="S94:T94"/>
    <mergeCell ref="U94:V94"/>
    <mergeCell ref="W94:X94"/>
    <mergeCell ref="Y94:Z94"/>
    <mergeCell ref="U97:V97"/>
    <mergeCell ref="W97:X97"/>
    <mergeCell ref="Y97:Z97"/>
    <mergeCell ref="K99:L99"/>
    <mergeCell ref="M99:N99"/>
    <mergeCell ref="O99:P99"/>
    <mergeCell ref="Q99:R99"/>
    <mergeCell ref="K98:L98"/>
    <mergeCell ref="M98:N98"/>
    <mergeCell ref="O98:P98"/>
    <mergeCell ref="Q98:R98"/>
    <mergeCell ref="S98:T98"/>
    <mergeCell ref="U98:V98"/>
    <mergeCell ref="W98:X98"/>
    <mergeCell ref="Y98:Z98"/>
    <mergeCell ref="W99:X99"/>
    <mergeCell ref="Y99:Z99"/>
    <mergeCell ref="AA113:AB113"/>
    <mergeCell ref="AA115:AB115"/>
    <mergeCell ref="AA116:AB116"/>
    <mergeCell ref="AA117:AB117"/>
    <mergeCell ref="AA118:AB118"/>
    <mergeCell ref="AA119:AB119"/>
    <mergeCell ref="K91:L91"/>
    <mergeCell ref="K92:L92"/>
    <mergeCell ref="K93:L93"/>
    <mergeCell ref="K94:L94"/>
    <mergeCell ref="K95:L95"/>
    <mergeCell ref="K96:L96"/>
    <mergeCell ref="K97:L97"/>
    <mergeCell ref="M91:N91"/>
    <mergeCell ref="O91:P91"/>
    <mergeCell ref="Q91:R91"/>
    <mergeCell ref="S91:T91"/>
    <mergeCell ref="U91:V91"/>
    <mergeCell ref="W91:X91"/>
    <mergeCell ref="Y91:Z91"/>
    <mergeCell ref="M92:N92"/>
    <mergeCell ref="O92:P92"/>
    <mergeCell ref="Q92:R92"/>
    <mergeCell ref="AA103:AB103"/>
    <mergeCell ref="AA104:AB104"/>
    <mergeCell ref="AA105:AB105"/>
    <mergeCell ref="AA107:AB107"/>
    <mergeCell ref="AA108:AB108"/>
    <mergeCell ref="AA109:AB109"/>
    <mergeCell ref="AA110:AB110"/>
    <mergeCell ref="AA111:AB111"/>
    <mergeCell ref="AA112:AB112"/>
    <mergeCell ref="AA99:AB99"/>
    <mergeCell ref="AA100:AB100"/>
    <mergeCell ref="AA101:AB101"/>
    <mergeCell ref="AA102:AB102"/>
    <mergeCell ref="K106:L106"/>
    <mergeCell ref="M106:N106"/>
    <mergeCell ref="O106:P106"/>
    <mergeCell ref="Q106:R106"/>
    <mergeCell ref="S106:T106"/>
    <mergeCell ref="U106:V106"/>
    <mergeCell ref="W106:X106"/>
    <mergeCell ref="Y106:Z106"/>
    <mergeCell ref="AA106:AB106"/>
    <mergeCell ref="AA98:AB98"/>
    <mergeCell ref="K101:L101"/>
    <mergeCell ref="M101:N101"/>
    <mergeCell ref="O101:P101"/>
    <mergeCell ref="Q101:R101"/>
    <mergeCell ref="S101:T101"/>
    <mergeCell ref="U101:V101"/>
    <mergeCell ref="W101:X101"/>
    <mergeCell ref="Y101:Z101"/>
    <mergeCell ref="S99:T99"/>
    <mergeCell ref="U99:V99"/>
    <mergeCell ref="AA47:AB47"/>
    <mergeCell ref="A66:AB66"/>
    <mergeCell ref="K68:L68"/>
    <mergeCell ref="M68:N68"/>
    <mergeCell ref="O68:P68"/>
    <mergeCell ref="Q68:R68"/>
    <mergeCell ref="S68:T68"/>
    <mergeCell ref="U68:V68"/>
    <mergeCell ref="W68:X68"/>
    <mergeCell ref="Y68:Z68"/>
    <mergeCell ref="AA68:AB68"/>
    <mergeCell ref="C67:AB67"/>
    <mergeCell ref="A46:A48"/>
    <mergeCell ref="C46:H46"/>
    <mergeCell ref="I46:J46"/>
    <mergeCell ref="C47:D47"/>
    <mergeCell ref="E47:F47"/>
    <mergeCell ref="G47:H47"/>
    <mergeCell ref="I47:J47"/>
    <mergeCell ref="B46:B48"/>
    <mergeCell ref="A67:A69"/>
    <mergeCell ref="C68:D68"/>
    <mergeCell ref="E68:F68"/>
    <mergeCell ref="G68:H68"/>
    <mergeCell ref="AA93:AB93"/>
    <mergeCell ref="AA94:AB94"/>
    <mergeCell ref="AA95:AB95"/>
    <mergeCell ref="AA96:AB96"/>
    <mergeCell ref="AA97:AB97"/>
    <mergeCell ref="M95:N95"/>
    <mergeCell ref="O95:P95"/>
    <mergeCell ref="Q95:R95"/>
    <mergeCell ref="S95:T95"/>
    <mergeCell ref="U95:V95"/>
    <mergeCell ref="W95:X95"/>
    <mergeCell ref="Y95:Z95"/>
    <mergeCell ref="M96:N96"/>
    <mergeCell ref="O96:P96"/>
    <mergeCell ref="Q96:R96"/>
    <mergeCell ref="S96:T96"/>
    <mergeCell ref="U96:V96"/>
    <mergeCell ref="W96:X96"/>
    <mergeCell ref="Y96:Z96"/>
    <mergeCell ref="M93:N93"/>
    <mergeCell ref="M97:N97"/>
    <mergeCell ref="O97:P97"/>
    <mergeCell ref="Q97:R97"/>
    <mergeCell ref="S97:T97"/>
    <mergeCell ref="K44:L44"/>
    <mergeCell ref="M44:N44"/>
    <mergeCell ref="O44:P44"/>
    <mergeCell ref="Q44:R44"/>
    <mergeCell ref="S44:T44"/>
    <mergeCell ref="U44:V44"/>
    <mergeCell ref="W44:X44"/>
    <mergeCell ref="Y44:Z44"/>
    <mergeCell ref="K47:L47"/>
    <mergeCell ref="M47:N47"/>
    <mergeCell ref="O47:P47"/>
    <mergeCell ref="Q47:R47"/>
    <mergeCell ref="S47:T47"/>
    <mergeCell ref="U47:V47"/>
    <mergeCell ref="W47:X47"/>
    <mergeCell ref="Y47:Z47"/>
    <mergeCell ref="K43:L43"/>
    <mergeCell ref="M43:N43"/>
    <mergeCell ref="O43:P43"/>
    <mergeCell ref="Q43:R43"/>
    <mergeCell ref="S43:T43"/>
    <mergeCell ref="U43:V43"/>
    <mergeCell ref="W43:X43"/>
    <mergeCell ref="Y43:Z43"/>
    <mergeCell ref="K42:L42"/>
    <mergeCell ref="M42:N42"/>
    <mergeCell ref="O42:P42"/>
    <mergeCell ref="Q42:R42"/>
    <mergeCell ref="S42:T42"/>
    <mergeCell ref="U42:V42"/>
    <mergeCell ref="W42:X42"/>
    <mergeCell ref="Y42:Z42"/>
    <mergeCell ref="W41:X41"/>
    <mergeCell ref="Y41:Z41"/>
    <mergeCell ref="K38:L38"/>
    <mergeCell ref="M38:N38"/>
    <mergeCell ref="O38:P38"/>
    <mergeCell ref="Q38:R38"/>
    <mergeCell ref="S38:T38"/>
    <mergeCell ref="U38:V38"/>
    <mergeCell ref="W38:X38"/>
    <mergeCell ref="Y38:Z38"/>
    <mergeCell ref="K39:L39"/>
    <mergeCell ref="M39:N39"/>
    <mergeCell ref="O39:P39"/>
    <mergeCell ref="Q39:R39"/>
    <mergeCell ref="S39:T39"/>
    <mergeCell ref="U39:V39"/>
    <mergeCell ref="W39:X39"/>
    <mergeCell ref="Y39:Z39"/>
    <mergeCell ref="K36:L36"/>
    <mergeCell ref="M36:N36"/>
    <mergeCell ref="O36:P36"/>
    <mergeCell ref="Q36:R36"/>
    <mergeCell ref="S36:T36"/>
    <mergeCell ref="U36:V36"/>
    <mergeCell ref="W36:X36"/>
    <mergeCell ref="Y36:Z36"/>
    <mergeCell ref="K37:L37"/>
    <mergeCell ref="M37:N37"/>
    <mergeCell ref="O37:P37"/>
    <mergeCell ref="Q37:R37"/>
    <mergeCell ref="S37:T37"/>
    <mergeCell ref="U37:V37"/>
    <mergeCell ref="W37:X37"/>
    <mergeCell ref="Y37:Z37"/>
    <mergeCell ref="K34:L34"/>
    <mergeCell ref="M34:N34"/>
    <mergeCell ref="O34:P34"/>
    <mergeCell ref="Q34:R34"/>
    <mergeCell ref="S34:T34"/>
    <mergeCell ref="U34:V34"/>
    <mergeCell ref="W34:X34"/>
    <mergeCell ref="Y34:Z34"/>
    <mergeCell ref="K35:L35"/>
    <mergeCell ref="M35:N35"/>
    <mergeCell ref="O35:P35"/>
    <mergeCell ref="Q35:R35"/>
    <mergeCell ref="S35:T35"/>
    <mergeCell ref="U35:V35"/>
    <mergeCell ref="W35:X35"/>
    <mergeCell ref="Y35:Z35"/>
    <mergeCell ref="K32:L32"/>
    <mergeCell ref="M32:N32"/>
    <mergeCell ref="O32:P32"/>
    <mergeCell ref="Q32:R32"/>
    <mergeCell ref="S32:T32"/>
    <mergeCell ref="U32:V32"/>
    <mergeCell ref="W32:X32"/>
    <mergeCell ref="Y32:Z32"/>
    <mergeCell ref="K33:L33"/>
    <mergeCell ref="M33:N33"/>
    <mergeCell ref="O33:P33"/>
    <mergeCell ref="Q33:R33"/>
    <mergeCell ref="S33:T33"/>
    <mergeCell ref="U33:V33"/>
    <mergeCell ref="W33:X33"/>
    <mergeCell ref="Y33:Z33"/>
    <mergeCell ref="K30:L30"/>
    <mergeCell ref="M30:N30"/>
    <mergeCell ref="O30:P30"/>
    <mergeCell ref="Q30:R30"/>
    <mergeCell ref="S30:T30"/>
    <mergeCell ref="U30:V30"/>
    <mergeCell ref="W30:X30"/>
    <mergeCell ref="Y30:Z30"/>
    <mergeCell ref="K31:L31"/>
    <mergeCell ref="M31:N31"/>
    <mergeCell ref="O31:P31"/>
    <mergeCell ref="Q31:R31"/>
    <mergeCell ref="S31:T31"/>
    <mergeCell ref="U31:V31"/>
    <mergeCell ref="W31:X31"/>
    <mergeCell ref="Y31:Z31"/>
    <mergeCell ref="K28:L28"/>
    <mergeCell ref="M28:N28"/>
    <mergeCell ref="O28:P28"/>
    <mergeCell ref="Q28:R28"/>
    <mergeCell ref="S28:T28"/>
    <mergeCell ref="U28:V28"/>
    <mergeCell ref="W28:X28"/>
    <mergeCell ref="Y28:Z28"/>
    <mergeCell ref="K29:L29"/>
    <mergeCell ref="M29:N29"/>
    <mergeCell ref="O29:P29"/>
    <mergeCell ref="Q29:R29"/>
    <mergeCell ref="S29:T29"/>
    <mergeCell ref="U29:V29"/>
    <mergeCell ref="W29:X29"/>
    <mergeCell ref="Y29:Z29"/>
    <mergeCell ref="AC26:AD26"/>
    <mergeCell ref="AE26:AF26"/>
    <mergeCell ref="AG26:AH26"/>
    <mergeCell ref="K27:L27"/>
    <mergeCell ref="M27:N27"/>
    <mergeCell ref="O27:P27"/>
    <mergeCell ref="Q27:R27"/>
    <mergeCell ref="S27:T27"/>
    <mergeCell ref="U27:V27"/>
    <mergeCell ref="W27:X27"/>
    <mergeCell ref="Y27:Z27"/>
    <mergeCell ref="K26:L26"/>
    <mergeCell ref="M26:N26"/>
    <mergeCell ref="O26:P26"/>
    <mergeCell ref="Q26:R26"/>
    <mergeCell ref="S26:T26"/>
    <mergeCell ref="U26:V26"/>
    <mergeCell ref="W26:X26"/>
    <mergeCell ref="Y26:Z26"/>
    <mergeCell ref="AC24:AD24"/>
    <mergeCell ref="AE24:AF24"/>
    <mergeCell ref="AG24:AH24"/>
    <mergeCell ref="K25:L25"/>
    <mergeCell ref="M25:N25"/>
    <mergeCell ref="O25:P25"/>
    <mergeCell ref="Q25:R25"/>
    <mergeCell ref="S25:T25"/>
    <mergeCell ref="U25:V25"/>
    <mergeCell ref="W25:X25"/>
    <mergeCell ref="Y25:Z25"/>
    <mergeCell ref="AC25:AD25"/>
    <mergeCell ref="AE25:AF25"/>
    <mergeCell ref="AG25:AH25"/>
    <mergeCell ref="K24:L24"/>
    <mergeCell ref="M24:N24"/>
    <mergeCell ref="O24:P24"/>
    <mergeCell ref="Q24:R24"/>
    <mergeCell ref="S24:T24"/>
    <mergeCell ref="U24:V24"/>
    <mergeCell ref="W24:X24"/>
    <mergeCell ref="Y24:Z24"/>
    <mergeCell ref="AC22:AD22"/>
    <mergeCell ref="AE22:AF22"/>
    <mergeCell ref="AG22:AH22"/>
    <mergeCell ref="K23:L23"/>
    <mergeCell ref="M23:N23"/>
    <mergeCell ref="O23:P23"/>
    <mergeCell ref="Q23:R23"/>
    <mergeCell ref="S23:T23"/>
    <mergeCell ref="U23:V23"/>
    <mergeCell ref="W23:X23"/>
    <mergeCell ref="Y23:Z23"/>
    <mergeCell ref="AC23:AD23"/>
    <mergeCell ref="AE23:AF23"/>
    <mergeCell ref="AG23:AH23"/>
    <mergeCell ref="K22:L22"/>
    <mergeCell ref="M22:N22"/>
    <mergeCell ref="O22:P22"/>
    <mergeCell ref="Q22:R22"/>
    <mergeCell ref="S22:T22"/>
    <mergeCell ref="U22:V22"/>
    <mergeCell ref="W22:X22"/>
    <mergeCell ref="Y22:Z22"/>
    <mergeCell ref="AC20:AD20"/>
    <mergeCell ref="AE20:AF20"/>
    <mergeCell ref="AG20:AH20"/>
    <mergeCell ref="K21:L21"/>
    <mergeCell ref="M21:N21"/>
    <mergeCell ref="O21:P21"/>
    <mergeCell ref="Q21:R21"/>
    <mergeCell ref="S21:T21"/>
    <mergeCell ref="U21:V21"/>
    <mergeCell ref="W21:X21"/>
    <mergeCell ref="Y21:Z21"/>
    <mergeCell ref="AC21:AD21"/>
    <mergeCell ref="AE21:AF21"/>
    <mergeCell ref="AG21:AH21"/>
    <mergeCell ref="K20:L20"/>
    <mergeCell ref="M20:N20"/>
    <mergeCell ref="O20:P20"/>
    <mergeCell ref="Q20:R20"/>
    <mergeCell ref="S20:T20"/>
    <mergeCell ref="U20:V20"/>
    <mergeCell ref="W20:X20"/>
    <mergeCell ref="Y20:Z20"/>
    <mergeCell ref="AC18:AD18"/>
    <mergeCell ref="AE18:AF18"/>
    <mergeCell ref="AG18:AH18"/>
    <mergeCell ref="K19:L19"/>
    <mergeCell ref="M19:N19"/>
    <mergeCell ref="O19:P19"/>
    <mergeCell ref="Q19:R19"/>
    <mergeCell ref="S19:T19"/>
    <mergeCell ref="U19:V19"/>
    <mergeCell ref="W19:X19"/>
    <mergeCell ref="Y19:Z19"/>
    <mergeCell ref="AC19:AD19"/>
    <mergeCell ref="AE19:AF19"/>
    <mergeCell ref="AG19:AH19"/>
    <mergeCell ref="K18:L18"/>
    <mergeCell ref="M18:N18"/>
    <mergeCell ref="O18:P18"/>
    <mergeCell ref="Q18:R18"/>
    <mergeCell ref="S18:T18"/>
    <mergeCell ref="U18:V18"/>
    <mergeCell ref="W18:X18"/>
    <mergeCell ref="Y18:Z18"/>
    <mergeCell ref="AC16:AD16"/>
    <mergeCell ref="AE16:AF16"/>
    <mergeCell ref="AG16:AH16"/>
    <mergeCell ref="K17:L17"/>
    <mergeCell ref="M17:N17"/>
    <mergeCell ref="O17:P17"/>
    <mergeCell ref="Q17:R17"/>
    <mergeCell ref="S17:T17"/>
    <mergeCell ref="U17:V17"/>
    <mergeCell ref="W17:X17"/>
    <mergeCell ref="Y17:Z17"/>
    <mergeCell ref="AC17:AD17"/>
    <mergeCell ref="AE17:AF17"/>
    <mergeCell ref="AG17:AH17"/>
    <mergeCell ref="K16:L16"/>
    <mergeCell ref="M16:N16"/>
    <mergeCell ref="O16:P16"/>
    <mergeCell ref="Q16:R16"/>
    <mergeCell ref="S16:T16"/>
    <mergeCell ref="U16:V16"/>
    <mergeCell ref="W16:X16"/>
    <mergeCell ref="Y16:Z16"/>
    <mergeCell ref="AC14:AD14"/>
    <mergeCell ref="AE14:AF14"/>
    <mergeCell ref="AG14:AH14"/>
    <mergeCell ref="K15:L15"/>
    <mergeCell ref="M15:N15"/>
    <mergeCell ref="O15:P15"/>
    <mergeCell ref="Q15:R15"/>
    <mergeCell ref="S15:T15"/>
    <mergeCell ref="U15:V15"/>
    <mergeCell ref="W15:X15"/>
    <mergeCell ref="Y15:Z15"/>
    <mergeCell ref="AC15:AD15"/>
    <mergeCell ref="AE15:AF15"/>
    <mergeCell ref="AG15:AH15"/>
    <mergeCell ref="K14:L14"/>
    <mergeCell ref="M14:N14"/>
    <mergeCell ref="O14:P14"/>
    <mergeCell ref="Q14:R14"/>
    <mergeCell ref="S14:T14"/>
    <mergeCell ref="U14:V14"/>
    <mergeCell ref="W14:X14"/>
    <mergeCell ref="Y14:Z14"/>
    <mergeCell ref="K13:L13"/>
    <mergeCell ref="M13:N13"/>
    <mergeCell ref="O13:P13"/>
    <mergeCell ref="Q13:R13"/>
    <mergeCell ref="S13:T13"/>
    <mergeCell ref="U13:V13"/>
    <mergeCell ref="W13:X13"/>
    <mergeCell ref="Y13:Z13"/>
    <mergeCell ref="AC13:AD13"/>
    <mergeCell ref="AE13:AF13"/>
    <mergeCell ref="AG13:AH13"/>
    <mergeCell ref="AE10:AF10"/>
    <mergeCell ref="AG10:AH10"/>
    <mergeCell ref="K11:L11"/>
    <mergeCell ref="M11:N11"/>
    <mergeCell ref="O11:P11"/>
    <mergeCell ref="Q11:R11"/>
    <mergeCell ref="S11:T11"/>
    <mergeCell ref="U11:V11"/>
    <mergeCell ref="W11:X11"/>
    <mergeCell ref="Y11:Z11"/>
    <mergeCell ref="AC11:AD11"/>
    <mergeCell ref="AE11:AF11"/>
    <mergeCell ref="AG11:AH11"/>
    <mergeCell ref="M10:N10"/>
    <mergeCell ref="O10:P10"/>
    <mergeCell ref="Q10:R10"/>
    <mergeCell ref="S10:T10"/>
    <mergeCell ref="Y12:Z12"/>
    <mergeCell ref="AC12:AD12"/>
    <mergeCell ref="AE12:AF12"/>
    <mergeCell ref="AG12:AH12"/>
    <mergeCell ref="U10:V10"/>
    <mergeCell ref="K6:L6"/>
    <mergeCell ref="M6:N6"/>
    <mergeCell ref="O6:P6"/>
    <mergeCell ref="AE8:AF8"/>
    <mergeCell ref="AG8:AH8"/>
    <mergeCell ref="K9:L9"/>
    <mergeCell ref="M9:N9"/>
    <mergeCell ref="O9:P9"/>
    <mergeCell ref="Q9:R9"/>
    <mergeCell ref="S9:T9"/>
    <mergeCell ref="U9:V9"/>
    <mergeCell ref="W9:X9"/>
    <mergeCell ref="Y9:Z9"/>
    <mergeCell ref="AC9:AD9"/>
    <mergeCell ref="AE9:AF9"/>
    <mergeCell ref="AG9:AH9"/>
    <mergeCell ref="K12:L12"/>
    <mergeCell ref="M12:N12"/>
    <mergeCell ref="O12:P12"/>
    <mergeCell ref="Q12:R12"/>
    <mergeCell ref="S12:T12"/>
    <mergeCell ref="U12:V12"/>
    <mergeCell ref="W12:X12"/>
    <mergeCell ref="K8:L8"/>
    <mergeCell ref="M8:N8"/>
    <mergeCell ref="O8:P8"/>
    <mergeCell ref="Q8:R8"/>
    <mergeCell ref="S8:T8"/>
    <mergeCell ref="U8:V8"/>
    <mergeCell ref="W8:X8"/>
    <mergeCell ref="K10:L10"/>
    <mergeCell ref="K5:L5"/>
    <mergeCell ref="M5:N5"/>
    <mergeCell ref="C5:D5"/>
    <mergeCell ref="E5:F5"/>
    <mergeCell ref="G5:H5"/>
    <mergeCell ref="I5:J5"/>
    <mergeCell ref="W10:X10"/>
    <mergeCell ref="Y10:Z10"/>
    <mergeCell ref="AC10:AD10"/>
    <mergeCell ref="AC8:AD8"/>
    <mergeCell ref="Y8:Z8"/>
    <mergeCell ref="Q6:R6"/>
    <mergeCell ref="S6:T6"/>
    <mergeCell ref="U6:V6"/>
    <mergeCell ref="W6:X6"/>
    <mergeCell ref="Y6:Z6"/>
    <mergeCell ref="K7:L7"/>
    <mergeCell ref="M7:N7"/>
    <mergeCell ref="O7:P7"/>
    <mergeCell ref="Q7:R7"/>
    <mergeCell ref="S7:T7"/>
    <mergeCell ref="U7:V7"/>
    <mergeCell ref="W7:X7"/>
    <mergeCell ref="Y7:Z7"/>
    <mergeCell ref="A1:A2"/>
    <mergeCell ref="B1:B2"/>
    <mergeCell ref="C2:D2"/>
    <mergeCell ref="E2:F2"/>
    <mergeCell ref="G2:H2"/>
    <mergeCell ref="I2:J2"/>
    <mergeCell ref="K2:L2"/>
    <mergeCell ref="C1:Z1"/>
    <mergeCell ref="M2:N2"/>
    <mergeCell ref="O2:P2"/>
    <mergeCell ref="Q2:R2"/>
    <mergeCell ref="S2:T2"/>
    <mergeCell ref="U2:V2"/>
    <mergeCell ref="W2:X2"/>
    <mergeCell ref="Y2:Z2"/>
    <mergeCell ref="C4:D4"/>
    <mergeCell ref="E4:F4"/>
    <mergeCell ref="G4:H4"/>
    <mergeCell ref="I4:J4"/>
    <mergeCell ref="C9:D9"/>
    <mergeCell ref="E9:F9"/>
    <mergeCell ref="G9:H9"/>
    <mergeCell ref="I9:J9"/>
    <mergeCell ref="AC2:AD2"/>
    <mergeCell ref="O5:P5"/>
    <mergeCell ref="Q5:R5"/>
    <mergeCell ref="S5:T5"/>
    <mergeCell ref="U5:V5"/>
    <mergeCell ref="W5:X5"/>
    <mergeCell ref="Y5:Z5"/>
    <mergeCell ref="A3:Z3"/>
    <mergeCell ref="K4:L4"/>
    <mergeCell ref="M4:N4"/>
    <mergeCell ref="O4:P4"/>
    <mergeCell ref="Q4:R4"/>
    <mergeCell ref="S4:T4"/>
    <mergeCell ref="U4:V4"/>
    <mergeCell ref="W4:X4"/>
    <mergeCell ref="Y4:Z4"/>
    <mergeCell ref="C7:D7"/>
    <mergeCell ref="E7:F7"/>
    <mergeCell ref="G7:H7"/>
    <mergeCell ref="I7:J7"/>
    <mergeCell ref="C8:D8"/>
    <mergeCell ref="E8:F8"/>
    <mergeCell ref="G8:H8"/>
    <mergeCell ref="I8:J8"/>
    <mergeCell ref="C6:D6"/>
    <mergeCell ref="E6:F6"/>
    <mergeCell ref="G6:H6"/>
    <mergeCell ref="I6:J6"/>
    <mergeCell ref="C13:D13"/>
    <mergeCell ref="E13:F13"/>
    <mergeCell ref="G13:H13"/>
    <mergeCell ref="I13:J13"/>
    <mergeCell ref="C14:D14"/>
    <mergeCell ref="E14:F14"/>
    <mergeCell ref="G14:H14"/>
    <mergeCell ref="I14:J14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0:D10"/>
    <mergeCell ref="E10:F10"/>
    <mergeCell ref="G10:H10"/>
    <mergeCell ref="G17:H17"/>
    <mergeCell ref="I17:J17"/>
    <mergeCell ref="C18:D18"/>
    <mergeCell ref="E18:F18"/>
    <mergeCell ref="G18:H18"/>
    <mergeCell ref="I18:J18"/>
    <mergeCell ref="I15:J15"/>
    <mergeCell ref="C16:D16"/>
    <mergeCell ref="E16:F16"/>
    <mergeCell ref="G16:H16"/>
    <mergeCell ref="I16:J16"/>
    <mergeCell ref="C17:D17"/>
    <mergeCell ref="E17:F17"/>
    <mergeCell ref="C15:D15"/>
    <mergeCell ref="E15:F15"/>
    <mergeCell ref="G15:H15"/>
    <mergeCell ref="C22:D22"/>
    <mergeCell ref="E22:F22"/>
    <mergeCell ref="G22:H22"/>
    <mergeCell ref="I22:J22"/>
    <mergeCell ref="C23:D23"/>
    <mergeCell ref="E23:F23"/>
    <mergeCell ref="G23:H23"/>
    <mergeCell ref="I23:J23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19:D19"/>
    <mergeCell ref="E19:F19"/>
    <mergeCell ref="G19:H19"/>
    <mergeCell ref="I24:J24"/>
    <mergeCell ref="C25:D25"/>
    <mergeCell ref="E25:F25"/>
    <mergeCell ref="G25:H25"/>
    <mergeCell ref="I25:J25"/>
    <mergeCell ref="C26:D26"/>
    <mergeCell ref="E26:F26"/>
    <mergeCell ref="G26:H26"/>
    <mergeCell ref="C24:D24"/>
    <mergeCell ref="E24:F24"/>
    <mergeCell ref="G24:H24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I30:J30"/>
    <mergeCell ref="C31:D31"/>
    <mergeCell ref="E31:F31"/>
    <mergeCell ref="G31:H31"/>
    <mergeCell ref="I31:J31"/>
    <mergeCell ref="C29:D29"/>
    <mergeCell ref="E29:F29"/>
    <mergeCell ref="G29:H29"/>
    <mergeCell ref="I29:J29"/>
    <mergeCell ref="C30:D30"/>
    <mergeCell ref="E30:F30"/>
    <mergeCell ref="G30:H30"/>
    <mergeCell ref="G34:H34"/>
    <mergeCell ref="I34:J34"/>
    <mergeCell ref="C35:D35"/>
    <mergeCell ref="E35:F35"/>
    <mergeCell ref="G35:H35"/>
    <mergeCell ref="I35:J35"/>
    <mergeCell ref="I32:J32"/>
    <mergeCell ref="C33:D33"/>
    <mergeCell ref="E33:F33"/>
    <mergeCell ref="G33:H33"/>
    <mergeCell ref="I33:J33"/>
    <mergeCell ref="C34:D34"/>
    <mergeCell ref="E34:F34"/>
    <mergeCell ref="C32:D32"/>
    <mergeCell ref="E32:F32"/>
    <mergeCell ref="G32:H32"/>
    <mergeCell ref="C38:D38"/>
    <mergeCell ref="E38:F38"/>
    <mergeCell ref="G38:H38"/>
    <mergeCell ref="I38:J38"/>
    <mergeCell ref="C39:D39"/>
    <mergeCell ref="E39:F39"/>
    <mergeCell ref="G39:H39"/>
    <mergeCell ref="I39:J39"/>
    <mergeCell ref="I36:J36"/>
    <mergeCell ref="C37:D37"/>
    <mergeCell ref="E37:F37"/>
    <mergeCell ref="G37:H37"/>
    <mergeCell ref="I37:J37"/>
    <mergeCell ref="C36:D36"/>
    <mergeCell ref="E36:F36"/>
    <mergeCell ref="G36:H36"/>
    <mergeCell ref="C41:D41"/>
    <mergeCell ref="E41:F41"/>
    <mergeCell ref="G41:H41"/>
    <mergeCell ref="I41:J41"/>
    <mergeCell ref="A45:AB45"/>
    <mergeCell ref="A40:AB40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K41:L41"/>
    <mergeCell ref="M41:N41"/>
    <mergeCell ref="O41:P41"/>
    <mergeCell ref="Q41:R41"/>
    <mergeCell ref="S41:T41"/>
    <mergeCell ref="U41:V41"/>
    <mergeCell ref="C90:D90"/>
    <mergeCell ref="E90:F90"/>
    <mergeCell ref="G90:H90"/>
    <mergeCell ref="I90:J90"/>
    <mergeCell ref="I68:J68"/>
    <mergeCell ref="B67:B69"/>
    <mergeCell ref="A77:A78"/>
    <mergeCell ref="C77:C78"/>
    <mergeCell ref="D77:D78"/>
    <mergeCell ref="E77:E78"/>
    <mergeCell ref="F77:F78"/>
    <mergeCell ref="G77:G78"/>
    <mergeCell ref="H77:H78"/>
    <mergeCell ref="I77:I78"/>
    <mergeCell ref="J77:J78"/>
    <mergeCell ref="A89:AB89"/>
    <mergeCell ref="AA91:AB91"/>
    <mergeCell ref="AA92:AB92"/>
    <mergeCell ref="S92:T92"/>
    <mergeCell ref="U92:V92"/>
    <mergeCell ref="W92:X92"/>
    <mergeCell ref="Y92:Z92"/>
    <mergeCell ref="K90:L90"/>
    <mergeCell ref="M90:N90"/>
    <mergeCell ref="O90:P90"/>
    <mergeCell ref="Q90:R90"/>
    <mergeCell ref="S90:T90"/>
    <mergeCell ref="U90:V90"/>
    <mergeCell ref="W90:X90"/>
    <mergeCell ref="Y90:Z90"/>
    <mergeCell ref="AA90:AB90"/>
    <mergeCell ref="C91:D91"/>
    <mergeCell ref="E91:F91"/>
    <mergeCell ref="G91:H91"/>
    <mergeCell ref="I91:J91"/>
    <mergeCell ref="C92:D92"/>
    <mergeCell ref="E92:F92"/>
    <mergeCell ref="G92:H92"/>
    <mergeCell ref="I92:J92"/>
    <mergeCell ref="C96:D96"/>
    <mergeCell ref="E96:F96"/>
    <mergeCell ref="G96:H96"/>
    <mergeCell ref="I96:J96"/>
    <mergeCell ref="C97:D97"/>
    <mergeCell ref="E97:F97"/>
    <mergeCell ref="G97:H97"/>
    <mergeCell ref="I97:J97"/>
    <mergeCell ref="A93:A94"/>
    <mergeCell ref="C93:D94"/>
    <mergeCell ref="E93:F94"/>
    <mergeCell ref="G93:H94"/>
    <mergeCell ref="I93:J94"/>
    <mergeCell ref="C95:D95"/>
    <mergeCell ref="E95:F95"/>
    <mergeCell ref="G95:H95"/>
    <mergeCell ref="I95:J95"/>
    <mergeCell ref="I98:J98"/>
    <mergeCell ref="C99:D99"/>
    <mergeCell ref="E99:F99"/>
    <mergeCell ref="G99:H99"/>
    <mergeCell ref="I99:J99"/>
    <mergeCell ref="C100:D100"/>
    <mergeCell ref="E100:F100"/>
    <mergeCell ref="G100:H100"/>
    <mergeCell ref="I100:J100"/>
    <mergeCell ref="C98:D98"/>
    <mergeCell ref="E98:F98"/>
    <mergeCell ref="G98:H98"/>
    <mergeCell ref="C103:D103"/>
    <mergeCell ref="E103:F103"/>
    <mergeCell ref="G103:H103"/>
    <mergeCell ref="I103:J103"/>
    <mergeCell ref="C104:D104"/>
    <mergeCell ref="E104:F104"/>
    <mergeCell ref="G104:H104"/>
    <mergeCell ref="I104:J104"/>
    <mergeCell ref="C101:D101"/>
    <mergeCell ref="E101:F101"/>
    <mergeCell ref="G101:H101"/>
    <mergeCell ref="I101:J101"/>
    <mergeCell ref="C102:D102"/>
    <mergeCell ref="E102:F102"/>
    <mergeCell ref="G102:H102"/>
    <mergeCell ref="I102:J102"/>
    <mergeCell ref="C107:D107"/>
    <mergeCell ref="E107:F107"/>
    <mergeCell ref="G107:H107"/>
    <mergeCell ref="I107:J107"/>
    <mergeCell ref="C108:D108"/>
    <mergeCell ref="E108:F108"/>
    <mergeCell ref="G108:H108"/>
    <mergeCell ref="I108:J108"/>
    <mergeCell ref="C105:D105"/>
    <mergeCell ref="E105:F105"/>
    <mergeCell ref="G105:H105"/>
    <mergeCell ref="I105:J105"/>
    <mergeCell ref="C106:D106"/>
    <mergeCell ref="E106:F106"/>
    <mergeCell ref="G106:H106"/>
    <mergeCell ref="I106:J106"/>
    <mergeCell ref="C112:D112"/>
    <mergeCell ref="E112:F112"/>
    <mergeCell ref="G112:H112"/>
    <mergeCell ref="I112:J112"/>
    <mergeCell ref="C113:D113"/>
    <mergeCell ref="E113:F113"/>
    <mergeCell ref="G113:H113"/>
    <mergeCell ref="I113:J113"/>
    <mergeCell ref="A109:A110"/>
    <mergeCell ref="C109:D110"/>
    <mergeCell ref="E109:F110"/>
    <mergeCell ref="G109:H110"/>
    <mergeCell ref="I109:J110"/>
    <mergeCell ref="C111:D111"/>
    <mergeCell ref="E111:F111"/>
    <mergeCell ref="G111:H111"/>
    <mergeCell ref="I111:J111"/>
    <mergeCell ref="C117:D117"/>
    <mergeCell ref="E117:F117"/>
    <mergeCell ref="G117:H117"/>
    <mergeCell ref="I117:J117"/>
    <mergeCell ref="C118:D118"/>
    <mergeCell ref="E118:F118"/>
    <mergeCell ref="G118:H118"/>
    <mergeCell ref="I118:J118"/>
    <mergeCell ref="C116:D116"/>
    <mergeCell ref="E116:F116"/>
    <mergeCell ref="G116:H116"/>
    <mergeCell ref="I116:J116"/>
    <mergeCell ref="K116:L116"/>
    <mergeCell ref="M116:N116"/>
    <mergeCell ref="O116:P116"/>
    <mergeCell ref="Q116:R116"/>
    <mergeCell ref="S116:T116"/>
    <mergeCell ref="U116:V116"/>
    <mergeCell ref="A114:AB114"/>
    <mergeCell ref="K115:L115"/>
    <mergeCell ref="M115:N115"/>
    <mergeCell ref="O115:P115"/>
    <mergeCell ref="Q115:R115"/>
    <mergeCell ref="S115:T115"/>
    <mergeCell ref="U115:V115"/>
    <mergeCell ref="W115:X115"/>
    <mergeCell ref="Y115:Z115"/>
    <mergeCell ref="C115:D115"/>
    <mergeCell ref="E115:F115"/>
    <mergeCell ref="G115:H115"/>
    <mergeCell ref="I115:J11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Садыкова_А</dc:creator>
  <cp:lastModifiedBy>RePack by SPecialiST</cp:lastModifiedBy>
  <cp:lastPrinted>2019-03-04T10:08:41Z</cp:lastPrinted>
  <dcterms:created xsi:type="dcterms:W3CDTF">2017-02-15T11:49:42Z</dcterms:created>
  <dcterms:modified xsi:type="dcterms:W3CDTF">2019-03-04T10:17:51Z</dcterms:modified>
</cp:coreProperties>
</file>